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320" windowHeight="7650"/>
  </bookViews>
  <sheets>
    <sheet name="2020" sheetId="2" r:id="rId1"/>
  </sheets>
  <definedNames>
    <definedName name="_xlnm._FilterDatabase" localSheetId="0" hidden="1">'2020'!$A$13:$O$99</definedName>
    <definedName name="_xlnm.Print_Titles" localSheetId="0">'2020'!$10:$13</definedName>
  </definedNames>
  <calcPr calcId="124519"/>
</workbook>
</file>

<file path=xl/calcChain.xml><?xml version="1.0" encoding="utf-8"?>
<calcChain xmlns="http://schemas.openxmlformats.org/spreadsheetml/2006/main">
  <c r="K66" i="2"/>
  <c r="K73" s="1"/>
  <c r="H24"/>
  <c r="H66"/>
  <c r="H70"/>
  <c r="K26"/>
  <c r="K92"/>
  <c r="K98" s="1"/>
  <c r="H88"/>
  <c r="K86"/>
  <c r="H84"/>
  <c r="K83"/>
  <c r="H83" s="1"/>
  <c r="J98"/>
  <c r="H81"/>
  <c r="K80"/>
  <c r="H80" s="1"/>
  <c r="J73"/>
  <c r="I73"/>
  <c r="K50"/>
  <c r="K38"/>
  <c r="K41"/>
  <c r="J48"/>
  <c r="I48"/>
  <c r="H43"/>
  <c r="K33"/>
  <c r="J33"/>
  <c r="J36" s="1"/>
  <c r="I33"/>
  <c r="H34"/>
  <c r="K29"/>
  <c r="H27"/>
  <c r="K23"/>
  <c r="H23" s="1"/>
  <c r="H16"/>
  <c r="I98"/>
  <c r="K36" l="1"/>
  <c r="H36" s="1"/>
  <c r="K48"/>
  <c r="H92"/>
  <c r="H98" s="1"/>
  <c r="H33"/>
  <c r="H52"/>
  <c r="J50"/>
  <c r="I59"/>
  <c r="I64" s="1"/>
  <c r="J59"/>
  <c r="K59"/>
  <c r="H62"/>
  <c r="H61"/>
  <c r="H60"/>
  <c r="H50" l="1"/>
  <c r="H59"/>
  <c r="H93"/>
  <c r="I75" l="1"/>
  <c r="I90" s="1"/>
  <c r="J75"/>
  <c r="J90" s="1"/>
  <c r="K75"/>
  <c r="K90" s="1"/>
  <c r="H77"/>
  <c r="H76"/>
  <c r="J55"/>
  <c r="J64" s="1"/>
  <c r="K55"/>
  <c r="K64" s="1"/>
  <c r="H56"/>
  <c r="H57"/>
  <c r="H51"/>
  <c r="H75" l="1"/>
  <c r="H90" s="1"/>
  <c r="H55"/>
  <c r="H64" s="1"/>
  <c r="H41"/>
  <c r="H38"/>
  <c r="H31"/>
  <c r="H29"/>
  <c r="H26"/>
  <c r="H19"/>
  <c r="H69"/>
  <c r="H68"/>
  <c r="H67"/>
  <c r="H73" l="1"/>
  <c r="H48"/>
  <c r="I15"/>
  <c r="J15"/>
  <c r="H17"/>
  <c r="I36" l="1"/>
  <c r="I99" s="1"/>
  <c r="J99"/>
  <c r="K99"/>
  <c r="H20"/>
  <c r="H99" l="1"/>
</calcChain>
</file>

<file path=xl/sharedStrings.xml><?xml version="1.0" encoding="utf-8"?>
<sst xmlns="http://schemas.openxmlformats.org/spreadsheetml/2006/main" count="880" uniqueCount="152">
  <si>
    <t>№</t>
  </si>
  <si>
    <t>1.</t>
  </si>
  <si>
    <t>1.2.</t>
  </si>
  <si>
    <t>1.3.</t>
  </si>
  <si>
    <t>2.</t>
  </si>
  <si>
    <t>2.1.</t>
  </si>
  <si>
    <t>2.2.</t>
  </si>
  <si>
    <t>Всего по программе:</t>
  </si>
  <si>
    <t>Ответственный руководитель, заместитель руководителя ОМСУ (Ф.И.О., должность)</t>
  </si>
  <si>
    <t>Ответственное структурное подразделение ОМСУ</t>
  </si>
  <si>
    <t>Наименование основного мероприятия, ВЦП, мероприятия, контрольного события программы</t>
  </si>
  <si>
    <t>Ожидаемый непосредственный результат реализации основного мероприятия, ВЦП, мероприятия</t>
  </si>
  <si>
    <t>Срок начала реализации</t>
  </si>
  <si>
    <t>Срок окончания реализации (дата контрольного события)</t>
  </si>
  <si>
    <t>Всего:</t>
  </si>
  <si>
    <t>График реализации на очередной финансовый год (N) , квартал</t>
  </si>
  <si>
    <t>Х</t>
  </si>
  <si>
    <t>в том числе за счет средств:</t>
  </si>
  <si>
    <t xml:space="preserve">Республиканского бюджета </t>
  </si>
  <si>
    <t>Местного бюджета</t>
  </si>
  <si>
    <t>Федерального бюджета</t>
  </si>
  <si>
    <t xml:space="preserve">3. </t>
  </si>
  <si>
    <t>3.1.</t>
  </si>
  <si>
    <t>1</t>
  </si>
  <si>
    <t>V</t>
  </si>
  <si>
    <t>Таблица 5</t>
  </si>
  <si>
    <t>3.2.</t>
  </si>
  <si>
    <t>4.</t>
  </si>
  <si>
    <t>4.1.</t>
  </si>
  <si>
    <t>4.2.</t>
  </si>
  <si>
    <t>5.</t>
  </si>
  <si>
    <t>5.1.</t>
  </si>
  <si>
    <t>5.2.</t>
  </si>
  <si>
    <t>1.1.</t>
  </si>
  <si>
    <t>3.</t>
  </si>
  <si>
    <t>Обеспечено получение кадастровых паспортов на земельные участки</t>
  </si>
  <si>
    <t>Итого по задаче 1:</t>
  </si>
  <si>
    <t>Итого по задаче 2:</t>
  </si>
  <si>
    <t>Итого по задаче 3:</t>
  </si>
  <si>
    <t>Итого по задаче 4:</t>
  </si>
  <si>
    <t>Итого по задаче 5:</t>
  </si>
  <si>
    <t>Наличие реализованных народных проектов в сфере благоустройства</t>
  </si>
  <si>
    <t xml:space="preserve">Мероприятие 1.1.1.1. Организация проведения оценки рыночной стоимости объектов муниципальной собственности для сдачи в аренду, в том числе земельных участков
</t>
  </si>
  <si>
    <t>Мероприятие 1.1.1.2 . Информационное обеспечение аренды муниципального имущества, в том числе земельных участков</t>
  </si>
  <si>
    <t>Контрольное событие № 1: Решения о передаче в аренду муниципального имущества, в том числе земельных участков приняты</t>
  </si>
  <si>
    <t xml:space="preserve">Контрольное событие № 2: Решение о приватизации муниципального имущества, в том числе продаже земельных участков принято </t>
  </si>
  <si>
    <t>Контрольное событие № 4: Технические планы на объект изготовлены</t>
  </si>
  <si>
    <t xml:space="preserve">Мероприятие 1.1.5.1. Прием заявок на проведение кадастровых работ и формирование перечня земельных участков, по которым необходимо провести кадастровые работы
 </t>
  </si>
  <si>
    <t xml:space="preserve">Мероприятие 1.1.5.2. Организация работ по заключению мунконтрактов, договоров для обеспечения кадастровыми паспортами земельных участков
</t>
  </si>
  <si>
    <t>Контрольное событие № 5: Земельные участки поставлены на кадастровый учет</t>
  </si>
  <si>
    <t>Готовность в актуальном состоянии технических систем управления, оповещения и информирования населения при чрезвычайных ситуациях в условиях мирного и военного времени.</t>
  </si>
  <si>
    <t>2.3.</t>
  </si>
  <si>
    <t>Профилактика пожаров в короткие сроки без наступлений тяжких последствий.</t>
  </si>
  <si>
    <t>Проведение всех запланированных мероприятий, согласно календарного плана</t>
  </si>
  <si>
    <t>Мероприятие 1.1.2.1. Организация проведения оценки рыночной стоимости объектов муниципальной собственности для продажи, в том числе земельных участков</t>
  </si>
  <si>
    <t>Мероприятие 1.1.2.2. Информационное обеспечение приватизации муниципального имущества, в том числе продажи земельных участков</t>
  </si>
  <si>
    <t>Мероприятие 2.2.2.1 Обустройство источников наружного противопожарного водоснабжения</t>
  </si>
  <si>
    <t>3.3.</t>
  </si>
  <si>
    <t>1.4.</t>
  </si>
  <si>
    <t>1.5.</t>
  </si>
  <si>
    <t>Объем ресурсного обеспечения на очередной финансовый год, руб.</t>
  </si>
  <si>
    <t xml:space="preserve">Утверждено 
постановлением администрации 
муниципального района «Сосногорск» 
от 12.02.2020 №267
</t>
  </si>
  <si>
    <t xml:space="preserve">Приложение 4
к постановлению администрации 
муниципального района «Сосногорск» 
от 23.03.2020 № 549
</t>
  </si>
  <si>
    <t xml:space="preserve">«Развитие городского поселения "Нижний Одес"» НА 2021 ГОД </t>
  </si>
  <si>
    <t>Основное мероприятие 1.1.1 Передача муниципального имущества городского поселения «Нижний Одес» в аренду, в том числе земельных участков</t>
  </si>
  <si>
    <t>Задача 3. Повышение качества улично-дорожной инфраструктуры</t>
  </si>
  <si>
    <t>Задача 4. Повышение качества предоставления жилищно-коммунальных услуг населению</t>
  </si>
  <si>
    <t>Задача 5. Благоустройство территории городского поселения</t>
  </si>
  <si>
    <t xml:space="preserve">Мероприятие 5.5.1.1. Поставка электрической энергии гарантирующим поставщиком в рамках договора  энергоснабжения </t>
  </si>
  <si>
    <t>Мероприятие 5.5.1.2. Оказание услуг по содержанию и текщему ремонту установок наружного освещения на территории  пгт. Нижний Одес, пст. Конашъель</t>
  </si>
  <si>
    <t>Мероприятие 5.5.4.1. Заключение соглашения о предоставлении из республиканского бюджета Республики Коми субсидий местным бюджетам на реализацию народных проектов в сфере благоустройства, прошедших отбор в рамках проекта «Народный бюджет»</t>
  </si>
  <si>
    <t>Мероприятие 5.5.4.2. Выполнение мероприятий по реализации народных проектов в сфере благоустройства, прошедших отбор в рамках проекта «Народный бюджет»</t>
  </si>
  <si>
    <t>Аксенов Юрий Сергеевич, Руководитель администрации городского поселения "Нижний Одес"</t>
  </si>
  <si>
    <t>Бобкова Екатерина Васильевна, Директор МБУ "Дом культуры пгт. Нижний Одес"</t>
  </si>
  <si>
    <t>Задача 1: Обеспечение эффективности использования и распоряжения муниципальным имуществом городского поселения «Нижний Одес»</t>
  </si>
  <si>
    <t>Администрация городского поселения "Нижний Одес"</t>
  </si>
  <si>
    <t>МБУ "Дом культуры пгт. Нижний Одес"</t>
  </si>
  <si>
    <t>Задача 2: Повышение защищенности населения и территории городского поселения «Нижний Одес» от чрезвычайных ситуаций, пожарной безопасности, проявлений терроризма и экстремизма</t>
  </si>
  <si>
    <t>Задача 6. Обеспечение деятельности учреждений, осуществляющих обеспечение жителей поселения услугами организаций культуры</t>
  </si>
  <si>
    <t>Основное мероприятие 1.1.2 Проведение приватизации муниципального имущества городского поселения «Нижний Одес», в том числе продажа земельных участков</t>
  </si>
  <si>
    <t>Основное мероприятие 1.1.3 Содержание объектов муниципальной собственности на период нахождения их в казне городского поселения «Нижний Одес»</t>
  </si>
  <si>
    <t>Основное мероприятие 1.1.4 Организация технической инвентаризации и паспортизации объектов недвижимого имущества, находящегося в собственности городского поселения «Нижний Одес»</t>
  </si>
  <si>
    <t>Основное мероприятие 2.2.1 Предупреждение и ликвидация последствий чрезвычайных ситуаций природного и техногенного характера, гражданская оборона в границах населенных пунктов городского поселения «Нижний Одес»</t>
  </si>
  <si>
    <t>Основное мероприятие 2.2.2 Обеспечение первичных мер пожарной безопасности в границах населенных пунктов городского поселения «Нижний Одес»</t>
  </si>
  <si>
    <t>Мероприятие 3.3.1.1 Оказание услуг по техническому обслуживанию и санитарному содержанию автомобильных дорог общего пользования местного значения городского поселения "Нижний Одес"</t>
  </si>
  <si>
    <t>Мероприятие 4.4.1.2 Оказание услуг по проверке, при необходимости прочистке, дымовентиляционных каналов в домах, оставшихся без управления на территории городского поселения "Нижний Одес"</t>
  </si>
  <si>
    <t>Мероприятие 4.4.1.3 Выполнение работ по аварийному обслуживанию внутридомовых инженерных систем, являющихся общим имуществом собственников помещений в многоквартирных домах, оставшихся без управления, на территории городского поселения "Нижний Одес"</t>
  </si>
  <si>
    <t>Мероприятие 4.4.1.4 Оказание услуг по техническому обслуживанию  и ремонту внутридомового газового оборудования многоквартирных жилых домов на территории городского поселения "Нижний Одес"</t>
  </si>
  <si>
    <t>Максимальное вовлечение муниципального имущества городского поселения «Нижний Одес», в том числе земельных участков в экономический оборот. Обеспечено заключение договоров аренды на муниципальное имущество, в том числе земельные участки</t>
  </si>
  <si>
    <t xml:space="preserve">Сокращение затрат на содержание муниципального имущества.
Оптимизация структуры муниципальной собственности за счет реализации имущества, не соответствующего критериям эффективности и не предназначенного для исполнения полномочий городского поселения «Нижний Одес»
</t>
  </si>
  <si>
    <t>Проведение мероприятий и заключение контрактов (договоров) по содержанию объектов недвижимого имущества, составляющих казну городского поселения «Нижний Одес», в надлежащем состоянии для дальнейшего вовлечения в экономический оборот</t>
  </si>
  <si>
    <t>Обеспечено проведение технической инвентаризации и паспортизации объектов недвижимости, внесенных в реестр муниципального имущества городского поселения «Нижний Одес»</t>
  </si>
  <si>
    <t>01.01.2021</t>
  </si>
  <si>
    <t>31.12.2021</t>
  </si>
  <si>
    <t xml:space="preserve">КОМПЛЕКСНЫЙ ПЛАН ДЕЙСТВИЙ ПО РЕАЛИЗАЦИИ МУНИЦИПАЛЬНОЙ ПРОГРАММЫ  МУНИЦИПАЛЬНОГО ОБРАЗОВАНИЯ ГОРОДСКОГО ПОСЕЛЕНИЯ "НИЖНИЙ ОДЕС"  </t>
  </si>
  <si>
    <t xml:space="preserve">Содержание в нормативном состоянии автомобильных дорог общего пользования местного значения МО ГП "Нижний Одес". 
(Автомобильные дороги и объемы ремонта дорог будут определены по результатам весенних комиссионных осмотров)
</t>
  </si>
  <si>
    <t xml:space="preserve">Содержание в нормативном состоянии улично-дорожной сети на территории МО ГП "Нижний Одес". 
(Объемы ремонта улично-дорожной сети будут определены по результатам весенних комиссионных осмотров)
</t>
  </si>
  <si>
    <t>Обеспечение обустройства и надлежащего содержания элементов и технических средств улично-дорожной сети населенных пунктов городского поселения «Нижний Одес»</t>
  </si>
  <si>
    <t>Улучшение состояния объектов наружного освещения на территории городского поселения «Нижний Одес», бесперебойная подача электрической энергии на объекты уличного наружного освещения</t>
  </si>
  <si>
    <t>Мероприятие 2.2.2.2  Ремонт и содержание источников наружного противопожарного водоснабжения</t>
  </si>
  <si>
    <t>Мероприятие 2.2.2.3 Организация проведение работ по устройству противопожарных разрывов и минерализованных полос</t>
  </si>
  <si>
    <t>Мероприятие 3.3.3.2. Установка светофорных объектов типа Т7 вблизи образовательных учреждений - 3 комплекта</t>
  </si>
  <si>
    <t>Мероприятие 3.3.3.1. Обустройство пешеходных ограждений в зоне пешеходных переходов</t>
  </si>
  <si>
    <t xml:space="preserve">Мероприятие 3.3.3.3 Оснащение улично-дорожной сети дорожными знаками, дорожной разметкой, дорожными неровностями </t>
  </si>
  <si>
    <t>6.1.</t>
  </si>
  <si>
    <t>Мероприятие 1.1.6.1 Разработка правил землепользования и застройки и документации по планировке</t>
  </si>
  <si>
    <t xml:space="preserve">Контрольное событие № 6: Описание границ территориальных зон
 пгт. Нижний Одес
</t>
  </si>
  <si>
    <t>Мероприятие 2.2.2.4  Организация проведения противопожарной пропаганды и обучения населения мерам пожарной безопасности</t>
  </si>
  <si>
    <t>Мероприятие 2.2.2.5 Изготовление, распространение  и установка печатной продукции (памятки, листовки, банеры, знаки) с основными требованиями норм пожарной безопасности</t>
  </si>
  <si>
    <t>2.4.</t>
  </si>
  <si>
    <t>2.5.</t>
  </si>
  <si>
    <t>Контрольное событие № 9: Услуги по техническому обслуживанию, санитарному содержанию автомобильных дорог общего пользования местного значения городского поселения "Нижний Одес" оказаны надлежащим образом и в полном объеме</t>
  </si>
  <si>
    <t>Контрольное событие № 10: Работы по  текущему и капитальному ремонту автомобильных дорог общего пользования местного значения городского поселения "Нижний Одес" выполнены надлежащим образом и в полном объеме</t>
  </si>
  <si>
    <t>Контрольное событие № 11: Услуги по техническому обслуживанию и санитарному содержанию объектов внешнего благоустройства: тротуаров, пешеходных дорожек, остановок общественного транспорта, детских и спортивных элементов на территории городского поселения "Нижний Одес" оказаны надлежащим образом и в полном объеме</t>
  </si>
  <si>
    <t xml:space="preserve">Контрольное событие № 15: Поставка электрической энергии выполнена надлежащим образом и в полном объеме </t>
  </si>
  <si>
    <t xml:space="preserve">Контрольное событие № 16:  Услуги по содержанию и текщему ремонту установок наружного освещения на территории пгт. Нижний Одес, пст. Конашъель выполнены надлежащим образом и в полном объеме </t>
  </si>
  <si>
    <t>Контрольное событие № 19: Народные проекты в сфере благоустройства, прошедшие отбор в рамках проекта «Народный бюджет» реализованы.</t>
  </si>
  <si>
    <t>Контрольное событие № 20: Календарный план исполнен в полном объеме</t>
  </si>
  <si>
    <t>Контрольное событие № 21: Показатели муниципального задания выполнены в полном объеме</t>
  </si>
  <si>
    <t>Мероприятие 1.1.3.1. Содержание помещений, находящихся в муниципальной казне муниципального образования городского поселения «Нижний Одес»</t>
  </si>
  <si>
    <t>Контрольное событие № 3: Договоры  с обслуживающими, ресурсоснабжающими  организациям заключены и исполнены в полном объеме</t>
  </si>
  <si>
    <t>Мероприятие 2.2.1.1     Содержание  системы оповещения</t>
  </si>
  <si>
    <t xml:space="preserve">Контрольное событие № 7:           
Проведение  проверки работоспособности   системы оповещения   с составлением акта – 6 раз в год
</t>
  </si>
  <si>
    <r>
      <rPr>
        <i/>
        <sz val="14"/>
        <rFont val="Times New Roman"/>
        <family val="1"/>
        <charset val="204"/>
      </rPr>
      <t xml:space="preserve">Контрольное событие № 8:                           Договора на содержание источников наружного противопожарного водоснабжения заключены и исполнены в полном объеме
</t>
    </r>
    <r>
      <rPr>
        <i/>
        <sz val="14"/>
        <color rgb="FFFF0000"/>
        <rFont val="Times New Roman"/>
        <family val="1"/>
        <charset val="204"/>
      </rPr>
      <t xml:space="preserve">
 </t>
    </r>
  </si>
  <si>
    <t>Мероприятие 3.3.2.1. Оказание услуг по техническому обслуживанию и санитарному содержанию улично-дорожной сети в рамках благоустройства городского поселения "Нижний Одес"</t>
  </si>
  <si>
    <t>Мероприятие 3.3.2.2. Оказание услуг по  текущему и капитальному ремонту объектов внешнего благоустройства: тротуаров, пешеходных дорожек, остановок общественного транспорта, детских и спортивных элементов на территории городского поселения "Нижний Одес"</t>
  </si>
  <si>
    <t>Мероприятие 3.3.1.2 Оказание услуг, выполнение работ по содержанию,   текущему и капитальному ремонту автомобильных дорог общего пользования местного значения городского поселения "Нижний Одес"</t>
  </si>
  <si>
    <t>Контрольное событие № 13: Проведены комиссионные осмотры элементов и технических средств улично-дорожной сети  для дальнейшего проведения ремонтов и оснащения</t>
  </si>
  <si>
    <t>Мероприятие 4.4.1.1 Выполнение работ по  промывке и опрессовке внутренних систем отопления  в многоквартирных домах оставшихся без управления на территории городского поселения «Нижний Одес»</t>
  </si>
  <si>
    <t>Мероприятие 5.5.2.1 Оказание услуг по техническому обслуживанию, санитарному содержанию мест захоронения на территории городского поселения "Нижний Одес"</t>
  </si>
  <si>
    <t>Мероприятие 5.5.3.1 Оказание услуг по текущему ремонту объектов внешнего благоустройства, расположенных на территории городского поселения "Нижний Одес"</t>
  </si>
  <si>
    <t xml:space="preserve">Мероприятие 1.1.4.1. Подготовка документации для заключения муниципальных контрактов, договоров на выполнение работ по технической инвентаризации объектов недвижимости </t>
  </si>
  <si>
    <t>Улучшение технического, санитарного состояния мест захоронения на территории городского поселения «Нижний Одес»</t>
  </si>
  <si>
    <t>Контрольное событие № 17: Услуги по  санитарному содержанию мест захоронения на территории городского поселения "Нижний Одес" оказаны надлежащим образом и в полном объеме</t>
  </si>
  <si>
    <t>Контрольное событие № 18: услуги по текущему ремонту объектов внешнего благоустройства, расположенных на территории городского поселения "Нижний Одес" оказаны надлежащим образом и в полном объеме</t>
  </si>
  <si>
    <t>Основное мероприятие 1.1.5 Организация мероприятий по постановке на государственный кадастровый учет земельных участков на территории городского поселения «Нижний Одес»</t>
  </si>
  <si>
    <t>Основное мероприятие 1.1.6  Разработка генеральных планов, правил землепользования и застройки и документации по планировке территории городского поселения "Нижний Одес"</t>
  </si>
  <si>
    <t>Основное мероприятие 3.3.1 Содержание, ремонт и капитальный ремонт автомобильных дорог общего пользования местного значения на территории городского поселения «Нижний Одес»</t>
  </si>
  <si>
    <t>Основное мероприятие 3.3.2. Содержание, ремонт и капитальный ремонт улично-дорожной сети в рамках благоустройства на территории городского поселения «Нижний Одес»</t>
  </si>
  <si>
    <t>Основное мероприятие 3.3.3. Мероприятия, направленные на повышение безопасности дорожного движения на территории городского поселения «Нижний Одес»</t>
  </si>
  <si>
    <t>Основное мероприятие 4.4.1 Мероприятия в области жилищного хозяйства на территории городского поселения «Нижний Одес»</t>
  </si>
  <si>
    <t>Основное мероприятие 5.5.1 Уличное освещение на территории городского поселения «Нижний Одес»</t>
  </si>
  <si>
    <t>Основное мероприятие 5.5.2 Организация и содержание мест захоронения  на территории городского поселения «Нижний Одес»</t>
  </si>
  <si>
    <t>Основное мероприятие 5.5.3  Прочие мероприятия по благоустройству на территории городского поселения «Нижний Одес»</t>
  </si>
  <si>
    <t>Основное мероприятие 5.5.4  Реализация народных проектов в сфере благоустройства, прошедших отбор в рамках проекта «Народный бюджет» на территории городского поселения «Нижний Одес»</t>
  </si>
  <si>
    <t>Основное мероприятие 6.1.1  Создание  условий для организации досуга и обеспечения жителей городского поселения «Нижний Одес» услугами организаций культуры</t>
  </si>
  <si>
    <t xml:space="preserve">Мероприятие 6.1.1.1 Обеспечение выполнения государственного (муниципального) задания на оказание государственных (муниципальных) услуг (выполнения работ) </t>
  </si>
  <si>
    <t>Мероприятие 6.1.1.2 Организация, проведение культурно-массовых мероприятий для населения</t>
  </si>
  <si>
    <t>Мероприятие 6.1.1.3 Оказание муниципальных услуг (выполнение работ) учреждениями</t>
  </si>
  <si>
    <t>Мероприятие 4.4.1.5 Проведение работ, оказание услуг по содержанию и текущему ремонту муниципального жилищного фонда (в том числе жилых помещений) на территории городского поселения "Нижний Одес" в 2021 году</t>
  </si>
  <si>
    <t>Контрольное событие № 14: Работы, услуги по  содержанию и ремонту муниципального жилищного фонда выполнены надлежащим образом и в полном объеме</t>
  </si>
  <si>
    <t>Итого по задаче 6: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</si>
</sst>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0"/>
  </numFmts>
  <fonts count="16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trike/>
      <sz val="1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5"/>
      <name val="Arial Cyr"/>
      <charset val="204"/>
    </font>
    <font>
      <sz val="15"/>
      <color rgb="FF26282F"/>
      <name val="Times New Roman"/>
      <family val="1"/>
      <charset val="204"/>
    </font>
    <font>
      <b/>
      <sz val="10"/>
      <name val="Arial Cyr"/>
      <charset val="204"/>
    </font>
    <font>
      <i/>
      <sz val="14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5" fillId="0" borderId="0"/>
    <xf numFmtId="0" fontId="1" fillId="0" borderId="0"/>
    <xf numFmtId="43" fontId="1" fillId="0" borderId="0" applyFont="0" applyFill="0" applyBorder="0" applyAlignment="0" applyProtection="0"/>
  </cellStyleXfs>
  <cellXfs count="112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left" vertical="top" wrapText="1"/>
    </xf>
    <xf numFmtId="2" fontId="8" fillId="3" borderId="0" xfId="0" applyNumberFormat="1" applyFont="1" applyFill="1" applyBorder="1" applyAlignment="1">
      <alignment horizontal="right" vertical="center" wrapText="1"/>
    </xf>
    <xf numFmtId="2" fontId="8" fillId="3" borderId="0" xfId="0" applyNumberFormat="1" applyFont="1" applyFill="1" applyBorder="1" applyAlignment="1">
      <alignment horizontal="right" vertical="center" wrapText="1"/>
    </xf>
    <xf numFmtId="16" fontId="2" fillId="3" borderId="1" xfId="0" applyNumberFormat="1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vertical="top" wrapText="1"/>
    </xf>
    <xf numFmtId="0" fontId="0" fillId="3" borderId="0" xfId="0" applyFill="1"/>
    <xf numFmtId="0" fontId="2" fillId="4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justify" vertical="top" wrapText="1"/>
    </xf>
    <xf numFmtId="0" fontId="3" fillId="3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center" vertical="top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2" fontId="8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43" fontId="3" fillId="0" borderId="1" xfId="7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justify" vertical="top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top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14" fillId="0" borderId="0" xfId="0" applyFont="1"/>
    <xf numFmtId="0" fontId="2" fillId="3" borderId="4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top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16" fontId="2" fillId="3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center" wrapText="1"/>
    </xf>
    <xf numFmtId="4" fontId="3" fillId="0" borderId="1" xfId="7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7" applyNumberFormat="1" applyFont="1" applyFill="1" applyBorder="1" applyAlignment="1">
      <alignment horizontal="center" vertical="center" wrapText="1"/>
    </xf>
    <xf numFmtId="4" fontId="2" fillId="0" borderId="6" xfId="7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7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8" fillId="3" borderId="0" xfId="0" applyNumberFormat="1" applyFont="1" applyFill="1" applyBorder="1" applyAlignment="1">
      <alignment horizontal="right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vertical="top" wrapText="1"/>
    </xf>
    <xf numFmtId="0" fontId="13" fillId="0" borderId="0" xfId="0" applyFont="1" applyAlignment="1">
      <alignment horizontal="right" vertical="top"/>
    </xf>
    <xf numFmtId="0" fontId="9" fillId="0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8">
    <cellStyle name="Excel Built-in Normal" xfId="2"/>
    <cellStyle name="Обычный" xfId="0" builtinId="0"/>
    <cellStyle name="Обычный 2" xfId="1"/>
    <cellStyle name="Обычный 2 2" xfId="4"/>
    <cellStyle name="Обычный 2 2 2" xfId="5"/>
    <cellStyle name="Обычный 2 3" xfId="3"/>
    <cellStyle name="Обычный 3" xfId="6"/>
    <cellStyle name="Финансовый" xfId="7" builtinId="3"/>
  </cellStyles>
  <dxfs count="0"/>
  <tableStyles count="0" defaultTableStyle="TableStyleMedium2" defaultPivotStyle="PivotStyleLight16"/>
  <colors>
    <mruColors>
      <color rgb="FFFFFFCC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9"/>
  <sheetViews>
    <sheetView tabSelected="1" view="pageBreakPreview" zoomScale="70" zoomScaleNormal="70" zoomScaleSheetLayoutView="70" zoomScalePageLayoutView="60" workbookViewId="0">
      <pane xSplit="1" ySplit="13" topLeftCell="C93" activePane="bottomRight" state="frozen"/>
      <selection pane="topRight" activeCell="B1" sqref="B1"/>
      <selection pane="bottomLeft" activeCell="A11" sqref="A11"/>
      <selection pane="bottomRight" activeCell="I32" sqref="I32"/>
    </sheetView>
  </sheetViews>
  <sheetFormatPr defaultRowHeight="12.75"/>
  <cols>
    <col min="1" max="1" width="7.7109375" style="13" customWidth="1"/>
    <col min="2" max="2" width="50.140625" customWidth="1"/>
    <col min="3" max="3" width="34.7109375" customWidth="1"/>
    <col min="4" max="4" width="35.28515625" customWidth="1"/>
    <col min="5" max="5" width="44.140625" customWidth="1"/>
    <col min="6" max="6" width="18.42578125" customWidth="1"/>
    <col min="7" max="7" width="21.42578125" customWidth="1"/>
    <col min="8" max="8" width="20.5703125" customWidth="1"/>
    <col min="9" max="9" width="18.85546875" style="30" customWidth="1"/>
    <col min="10" max="10" width="18.5703125" customWidth="1"/>
    <col min="11" max="11" width="20.140625" customWidth="1"/>
    <col min="12" max="15" width="10.5703125" customWidth="1"/>
    <col min="16" max="82" width="0" hidden="1" customWidth="1"/>
  </cols>
  <sheetData>
    <row r="1" spans="1:15" ht="123.75" hidden="1" customHeight="1">
      <c r="E1" s="59"/>
      <c r="K1" s="46"/>
      <c r="L1" s="93" t="s">
        <v>62</v>
      </c>
      <c r="M1" s="94"/>
      <c r="N1" s="94"/>
      <c r="O1" s="94"/>
    </row>
    <row r="2" spans="1:15" ht="123.75" hidden="1" customHeight="1">
      <c r="E2" s="59"/>
      <c r="K2" s="46"/>
      <c r="L2" s="93" t="s">
        <v>61</v>
      </c>
      <c r="M2" s="93"/>
      <c r="N2" s="93"/>
      <c r="O2" s="93"/>
    </row>
    <row r="3" spans="1:15" ht="33.75" customHeight="1">
      <c r="L3" s="89" t="s">
        <v>25</v>
      </c>
      <c r="M3" s="89"/>
      <c r="N3" s="89"/>
      <c r="O3" s="89"/>
    </row>
    <row r="4" spans="1:15" ht="3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</row>
    <row r="5" spans="1:15" ht="5.25" customHeight="1">
      <c r="A5" s="10"/>
      <c r="B5" s="9"/>
      <c r="C5" s="9"/>
      <c r="D5" s="9"/>
      <c r="E5" s="9"/>
      <c r="F5" s="9"/>
      <c r="G5" s="9"/>
      <c r="H5" s="9"/>
      <c r="I5" s="29"/>
      <c r="J5" s="89"/>
      <c r="K5" s="89"/>
      <c r="L5" s="89"/>
      <c r="M5" s="89"/>
      <c r="N5" s="89"/>
      <c r="O5" s="89"/>
    </row>
    <row r="6" spans="1:15" ht="22.5">
      <c r="A6" s="96" t="s">
        <v>94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</row>
    <row r="7" spans="1:15" ht="41.25" customHeight="1">
      <c r="A7" s="95" t="s">
        <v>63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</row>
    <row r="9" spans="1:15" ht="9" customHeight="1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</row>
    <row r="10" spans="1:15" ht="42" customHeight="1">
      <c r="A10" s="99" t="s">
        <v>0</v>
      </c>
      <c r="B10" s="100" t="s">
        <v>10</v>
      </c>
      <c r="C10" s="100" t="s">
        <v>8</v>
      </c>
      <c r="D10" s="101" t="s">
        <v>9</v>
      </c>
      <c r="E10" s="102" t="s">
        <v>11</v>
      </c>
      <c r="F10" s="105" t="s">
        <v>12</v>
      </c>
      <c r="G10" s="105" t="s">
        <v>13</v>
      </c>
      <c r="H10" s="100" t="s">
        <v>60</v>
      </c>
      <c r="I10" s="100"/>
      <c r="J10" s="100"/>
      <c r="K10" s="100"/>
      <c r="L10" s="100" t="s">
        <v>15</v>
      </c>
      <c r="M10" s="100"/>
      <c r="N10" s="100"/>
      <c r="O10" s="100"/>
    </row>
    <row r="11" spans="1:15" ht="27.75" customHeight="1">
      <c r="A11" s="99"/>
      <c r="B11" s="100"/>
      <c r="C11" s="100"/>
      <c r="D11" s="101"/>
      <c r="E11" s="103"/>
      <c r="F11" s="105"/>
      <c r="G11" s="105"/>
      <c r="H11" s="106" t="s">
        <v>14</v>
      </c>
      <c r="I11" s="108" t="s">
        <v>17</v>
      </c>
      <c r="J11" s="109"/>
      <c r="K11" s="110"/>
      <c r="L11" s="100">
        <v>1</v>
      </c>
      <c r="M11" s="100">
        <v>2</v>
      </c>
      <c r="N11" s="100">
        <v>3</v>
      </c>
      <c r="O11" s="100">
        <v>4</v>
      </c>
    </row>
    <row r="12" spans="1:15" ht="41.25" customHeight="1">
      <c r="A12" s="99"/>
      <c r="B12" s="100"/>
      <c r="C12" s="100"/>
      <c r="D12" s="101"/>
      <c r="E12" s="104"/>
      <c r="F12" s="105"/>
      <c r="G12" s="105"/>
      <c r="H12" s="107"/>
      <c r="I12" s="24" t="s">
        <v>20</v>
      </c>
      <c r="J12" s="24" t="s">
        <v>18</v>
      </c>
      <c r="K12" s="24" t="s">
        <v>19</v>
      </c>
      <c r="L12" s="100"/>
      <c r="M12" s="100"/>
      <c r="N12" s="100"/>
      <c r="O12" s="111"/>
    </row>
    <row r="13" spans="1:15" ht="18.75">
      <c r="A13" s="5">
        <v>1</v>
      </c>
      <c r="B13" s="1">
        <v>2</v>
      </c>
      <c r="C13" s="20">
        <v>3</v>
      </c>
      <c r="D13" s="1">
        <v>4</v>
      </c>
      <c r="E13" s="20">
        <v>5</v>
      </c>
      <c r="F13" s="1">
        <v>6</v>
      </c>
      <c r="G13" s="20">
        <v>7</v>
      </c>
      <c r="H13" s="1">
        <v>8</v>
      </c>
      <c r="I13" s="20">
        <v>9</v>
      </c>
      <c r="J13" s="1">
        <v>10</v>
      </c>
      <c r="K13" s="20">
        <v>11</v>
      </c>
      <c r="L13" s="1">
        <v>12</v>
      </c>
      <c r="M13" s="20">
        <v>13</v>
      </c>
      <c r="N13" s="1">
        <v>14</v>
      </c>
      <c r="O13" s="50">
        <v>15</v>
      </c>
    </row>
    <row r="14" spans="1:15" ht="42" customHeight="1">
      <c r="A14" s="14"/>
      <c r="B14" s="90" t="s">
        <v>74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2"/>
    </row>
    <row r="15" spans="1:15" ht="175.5" customHeight="1">
      <c r="A15" s="15" t="s">
        <v>1</v>
      </c>
      <c r="B15" s="16" t="s">
        <v>64</v>
      </c>
      <c r="C15" s="33" t="s">
        <v>72</v>
      </c>
      <c r="D15" s="34" t="s">
        <v>75</v>
      </c>
      <c r="E15" s="27" t="s">
        <v>88</v>
      </c>
      <c r="F15" s="37" t="s">
        <v>92</v>
      </c>
      <c r="G15" s="31" t="s">
        <v>93</v>
      </c>
      <c r="H15" s="25">
        <v>0</v>
      </c>
      <c r="I15" s="25">
        <f>I17</f>
        <v>0</v>
      </c>
      <c r="J15" s="25">
        <f>J17</f>
        <v>0</v>
      </c>
      <c r="K15" s="25">
        <v>0</v>
      </c>
      <c r="L15" s="3" t="s">
        <v>24</v>
      </c>
      <c r="M15" s="3" t="s">
        <v>24</v>
      </c>
      <c r="N15" s="3" t="s">
        <v>24</v>
      </c>
      <c r="O15" s="3" t="s">
        <v>24</v>
      </c>
    </row>
    <row r="16" spans="1:15" ht="120" customHeight="1">
      <c r="A16" s="4" t="s">
        <v>2</v>
      </c>
      <c r="B16" s="19" t="s">
        <v>42</v>
      </c>
      <c r="C16" s="36" t="s">
        <v>72</v>
      </c>
      <c r="D16" s="38" t="s">
        <v>75</v>
      </c>
      <c r="E16" s="45" t="s">
        <v>16</v>
      </c>
      <c r="F16" s="39" t="s">
        <v>92</v>
      </c>
      <c r="G16" s="40" t="s">
        <v>93</v>
      </c>
      <c r="H16" s="41">
        <f t="shared" ref="H16:H20" si="0">K16</f>
        <v>0</v>
      </c>
      <c r="I16" s="41">
        <v>0</v>
      </c>
      <c r="J16" s="41">
        <v>0</v>
      </c>
      <c r="K16" s="41">
        <v>0</v>
      </c>
      <c r="L16" s="35" t="s">
        <v>24</v>
      </c>
      <c r="M16" s="35" t="s">
        <v>24</v>
      </c>
      <c r="N16" s="35" t="s">
        <v>24</v>
      </c>
      <c r="O16" s="35" t="s">
        <v>24</v>
      </c>
    </row>
    <row r="17" spans="1:15" ht="102.75" customHeight="1">
      <c r="A17" s="4" t="s">
        <v>3</v>
      </c>
      <c r="B17" s="19" t="s">
        <v>43</v>
      </c>
      <c r="C17" s="36" t="s">
        <v>72</v>
      </c>
      <c r="D17" s="38" t="s">
        <v>75</v>
      </c>
      <c r="E17" s="47" t="s">
        <v>16</v>
      </c>
      <c r="F17" s="39" t="s">
        <v>92</v>
      </c>
      <c r="G17" s="40" t="s">
        <v>93</v>
      </c>
      <c r="H17" s="41">
        <f>I17+J17+K17</f>
        <v>0</v>
      </c>
      <c r="I17" s="41">
        <v>0</v>
      </c>
      <c r="J17" s="41">
        <v>0</v>
      </c>
      <c r="K17" s="41">
        <v>0</v>
      </c>
      <c r="L17" s="35" t="s">
        <v>24</v>
      </c>
      <c r="M17" s="35" t="s">
        <v>24</v>
      </c>
      <c r="N17" s="35" t="s">
        <v>24</v>
      </c>
      <c r="O17" s="35" t="s">
        <v>24</v>
      </c>
    </row>
    <row r="18" spans="1:15" ht="97.5" customHeight="1">
      <c r="A18" s="6"/>
      <c r="B18" s="2" t="s">
        <v>44</v>
      </c>
      <c r="C18" s="36" t="s">
        <v>72</v>
      </c>
      <c r="D18" s="38" t="s">
        <v>75</v>
      </c>
      <c r="E18" s="35" t="s">
        <v>16</v>
      </c>
      <c r="F18" s="56" t="s">
        <v>16</v>
      </c>
      <c r="G18" s="40" t="s">
        <v>93</v>
      </c>
      <c r="H18" s="43" t="s">
        <v>16</v>
      </c>
      <c r="I18" s="35" t="s">
        <v>16</v>
      </c>
      <c r="J18" s="35" t="s">
        <v>16</v>
      </c>
      <c r="K18" s="43" t="s">
        <v>16</v>
      </c>
      <c r="L18" s="47"/>
      <c r="M18" s="47"/>
      <c r="N18" s="47"/>
      <c r="O18" s="47" t="s">
        <v>24</v>
      </c>
    </row>
    <row r="19" spans="1:15" ht="194.25" customHeight="1">
      <c r="A19" s="17" t="s">
        <v>4</v>
      </c>
      <c r="B19" s="16" t="s">
        <v>79</v>
      </c>
      <c r="C19" s="33" t="s">
        <v>72</v>
      </c>
      <c r="D19" s="34" t="s">
        <v>75</v>
      </c>
      <c r="E19" s="16" t="s">
        <v>89</v>
      </c>
      <c r="F19" s="37" t="s">
        <v>92</v>
      </c>
      <c r="G19" s="31" t="s">
        <v>93</v>
      </c>
      <c r="H19" s="25">
        <f>I19+J19+K19</f>
        <v>12000</v>
      </c>
      <c r="I19" s="25">
        <v>0</v>
      </c>
      <c r="J19" s="25">
        <v>0</v>
      </c>
      <c r="K19" s="25">
        <v>12000</v>
      </c>
      <c r="L19" s="47" t="s">
        <v>24</v>
      </c>
      <c r="M19" s="47" t="s">
        <v>24</v>
      </c>
      <c r="N19" s="47" t="s">
        <v>24</v>
      </c>
      <c r="O19" s="47" t="s">
        <v>24</v>
      </c>
    </row>
    <row r="20" spans="1:15" ht="114.75" customHeight="1">
      <c r="A20" s="11" t="s">
        <v>5</v>
      </c>
      <c r="B20" s="18" t="s">
        <v>54</v>
      </c>
      <c r="C20" s="36" t="s">
        <v>72</v>
      </c>
      <c r="D20" s="38" t="s">
        <v>75</v>
      </c>
      <c r="E20" s="45" t="s">
        <v>16</v>
      </c>
      <c r="F20" s="39" t="s">
        <v>92</v>
      </c>
      <c r="G20" s="40" t="s">
        <v>93</v>
      </c>
      <c r="H20" s="41">
        <f t="shared" si="0"/>
        <v>12000</v>
      </c>
      <c r="I20" s="41">
        <v>0</v>
      </c>
      <c r="J20" s="41">
        <v>0</v>
      </c>
      <c r="K20" s="41">
        <v>12000</v>
      </c>
      <c r="L20" s="47" t="s">
        <v>24</v>
      </c>
      <c r="M20" s="47" t="s">
        <v>24</v>
      </c>
      <c r="N20" s="47" t="s">
        <v>24</v>
      </c>
      <c r="O20" s="47" t="s">
        <v>24</v>
      </c>
    </row>
    <row r="21" spans="1:15" ht="99.75" customHeight="1">
      <c r="A21" s="11" t="s">
        <v>6</v>
      </c>
      <c r="B21" s="18" t="s">
        <v>55</v>
      </c>
      <c r="C21" s="36" t="s">
        <v>72</v>
      </c>
      <c r="D21" s="38" t="s">
        <v>75</v>
      </c>
      <c r="E21" s="47" t="s">
        <v>16</v>
      </c>
      <c r="F21" s="39" t="s">
        <v>92</v>
      </c>
      <c r="G21" s="40" t="s">
        <v>93</v>
      </c>
      <c r="H21" s="41">
        <v>0</v>
      </c>
      <c r="I21" s="41">
        <v>0</v>
      </c>
      <c r="J21" s="41">
        <v>0</v>
      </c>
      <c r="K21" s="41">
        <v>0</v>
      </c>
      <c r="L21" s="47" t="s">
        <v>24</v>
      </c>
      <c r="M21" s="47" t="s">
        <v>24</v>
      </c>
      <c r="N21" s="47" t="s">
        <v>24</v>
      </c>
      <c r="O21" s="47" t="s">
        <v>24</v>
      </c>
    </row>
    <row r="22" spans="1:15" ht="91.5" customHeight="1">
      <c r="A22" s="6"/>
      <c r="B22" s="22" t="s">
        <v>45</v>
      </c>
      <c r="C22" s="36" t="s">
        <v>72</v>
      </c>
      <c r="D22" s="38" t="s">
        <v>75</v>
      </c>
      <c r="E22" s="53" t="s">
        <v>16</v>
      </c>
      <c r="F22" s="56" t="s">
        <v>16</v>
      </c>
      <c r="G22" s="40" t="s">
        <v>93</v>
      </c>
      <c r="H22" s="44" t="s">
        <v>16</v>
      </c>
      <c r="I22" s="35" t="s">
        <v>16</v>
      </c>
      <c r="J22" s="44" t="s">
        <v>16</v>
      </c>
      <c r="K22" s="44" t="s">
        <v>16</v>
      </c>
      <c r="L22" s="45"/>
      <c r="M22" s="45"/>
      <c r="N22" s="45"/>
      <c r="O22" s="51" t="s">
        <v>24</v>
      </c>
    </row>
    <row r="23" spans="1:15" ht="175.5" customHeight="1">
      <c r="A23" s="15" t="s">
        <v>21</v>
      </c>
      <c r="B23" s="27" t="s">
        <v>80</v>
      </c>
      <c r="C23" s="33" t="s">
        <v>72</v>
      </c>
      <c r="D23" s="34" t="s">
        <v>75</v>
      </c>
      <c r="E23" s="34" t="s">
        <v>90</v>
      </c>
      <c r="F23" s="37" t="s">
        <v>92</v>
      </c>
      <c r="G23" s="31" t="s">
        <v>93</v>
      </c>
      <c r="H23" s="25">
        <f>I23+J23+K23</f>
        <v>4020327.88</v>
      </c>
      <c r="I23" s="25">
        <v>0</v>
      </c>
      <c r="J23" s="25">
        <v>0</v>
      </c>
      <c r="K23" s="25">
        <f>K24</f>
        <v>4020327.88</v>
      </c>
      <c r="L23" s="47" t="s">
        <v>24</v>
      </c>
      <c r="M23" s="47" t="s">
        <v>24</v>
      </c>
      <c r="N23" s="47" t="s">
        <v>24</v>
      </c>
      <c r="O23" s="47" t="s">
        <v>24</v>
      </c>
    </row>
    <row r="24" spans="1:15" ht="98.25" customHeight="1">
      <c r="A24" s="11" t="s">
        <v>22</v>
      </c>
      <c r="B24" s="54" t="s">
        <v>119</v>
      </c>
      <c r="C24" s="36" t="s">
        <v>72</v>
      </c>
      <c r="D24" s="38" t="s">
        <v>75</v>
      </c>
      <c r="E24" s="45" t="s">
        <v>16</v>
      </c>
      <c r="F24" s="39" t="s">
        <v>92</v>
      </c>
      <c r="G24" s="40" t="s">
        <v>93</v>
      </c>
      <c r="H24" s="41">
        <f>I24+J24+K24</f>
        <v>4020327.88</v>
      </c>
      <c r="I24" s="41">
        <v>0</v>
      </c>
      <c r="J24" s="41">
        <v>0</v>
      </c>
      <c r="K24" s="41">
        <v>4020327.88</v>
      </c>
      <c r="L24" s="47" t="s">
        <v>24</v>
      </c>
      <c r="M24" s="47" t="s">
        <v>24</v>
      </c>
      <c r="N24" s="47" t="s">
        <v>24</v>
      </c>
      <c r="O24" s="47" t="s">
        <v>24</v>
      </c>
    </row>
    <row r="25" spans="1:15" ht="85.5" customHeight="1">
      <c r="A25" s="4"/>
      <c r="B25" s="22" t="s">
        <v>120</v>
      </c>
      <c r="C25" s="36" t="s">
        <v>72</v>
      </c>
      <c r="D25" s="38" t="s">
        <v>75</v>
      </c>
      <c r="E25" s="45" t="s">
        <v>16</v>
      </c>
      <c r="F25" s="55" t="s">
        <v>16</v>
      </c>
      <c r="G25" s="40" t="s">
        <v>93</v>
      </c>
      <c r="H25" s="41" t="s">
        <v>16</v>
      </c>
      <c r="I25" s="41" t="s">
        <v>16</v>
      </c>
      <c r="J25" s="41" t="s">
        <v>16</v>
      </c>
      <c r="K25" s="41" t="s">
        <v>16</v>
      </c>
      <c r="L25" s="76"/>
      <c r="M25" s="47"/>
      <c r="N25" s="47"/>
      <c r="O25" s="76" t="s">
        <v>24</v>
      </c>
    </row>
    <row r="26" spans="1:15" s="49" customFormat="1" ht="120" customHeight="1">
      <c r="A26" s="15" t="s">
        <v>27</v>
      </c>
      <c r="B26" s="27" t="s">
        <v>81</v>
      </c>
      <c r="C26" s="33" t="s">
        <v>72</v>
      </c>
      <c r="D26" s="34" t="s">
        <v>75</v>
      </c>
      <c r="E26" s="8" t="s">
        <v>91</v>
      </c>
      <c r="F26" s="31" t="s">
        <v>92</v>
      </c>
      <c r="G26" s="31" t="s">
        <v>93</v>
      </c>
      <c r="H26" s="25">
        <f>I26+J26+K26</f>
        <v>33000</v>
      </c>
      <c r="I26" s="25">
        <v>0</v>
      </c>
      <c r="J26" s="25">
        <v>0</v>
      </c>
      <c r="K26" s="25">
        <f>K27</f>
        <v>33000</v>
      </c>
      <c r="L26" s="3" t="s">
        <v>24</v>
      </c>
      <c r="M26" s="3" t="s">
        <v>24</v>
      </c>
      <c r="N26" s="3" t="s">
        <v>24</v>
      </c>
      <c r="O26" s="3" t="s">
        <v>24</v>
      </c>
    </row>
    <row r="27" spans="1:15" ht="117" customHeight="1">
      <c r="A27" s="4" t="s">
        <v>28</v>
      </c>
      <c r="B27" s="54" t="s">
        <v>131</v>
      </c>
      <c r="C27" s="36" t="s">
        <v>72</v>
      </c>
      <c r="D27" s="38" t="s">
        <v>75</v>
      </c>
      <c r="E27" s="53" t="s">
        <v>16</v>
      </c>
      <c r="F27" s="40" t="s">
        <v>92</v>
      </c>
      <c r="G27" s="40" t="s">
        <v>93</v>
      </c>
      <c r="H27" s="41">
        <f>I27+J27+K27</f>
        <v>33000</v>
      </c>
      <c r="I27" s="41">
        <v>0</v>
      </c>
      <c r="J27" s="41">
        <v>0</v>
      </c>
      <c r="K27" s="41">
        <v>33000</v>
      </c>
      <c r="L27" s="53" t="s">
        <v>24</v>
      </c>
      <c r="M27" s="53" t="s">
        <v>24</v>
      </c>
      <c r="N27" s="53"/>
      <c r="O27" s="53"/>
    </row>
    <row r="28" spans="1:15" ht="82.5" customHeight="1">
      <c r="A28" s="15"/>
      <c r="B28" s="22" t="s">
        <v>46</v>
      </c>
      <c r="C28" s="36" t="s">
        <v>72</v>
      </c>
      <c r="D28" s="38" t="s">
        <v>75</v>
      </c>
      <c r="E28" s="47" t="s">
        <v>16</v>
      </c>
      <c r="F28" s="55" t="s">
        <v>16</v>
      </c>
      <c r="G28" s="40" t="s">
        <v>93</v>
      </c>
      <c r="H28" s="41" t="s">
        <v>16</v>
      </c>
      <c r="I28" s="41" t="s">
        <v>16</v>
      </c>
      <c r="J28" s="41" t="s">
        <v>16</v>
      </c>
      <c r="K28" s="41" t="s">
        <v>16</v>
      </c>
      <c r="L28" s="47"/>
      <c r="M28" s="47"/>
      <c r="N28" s="47"/>
      <c r="O28" s="47" t="s">
        <v>24</v>
      </c>
    </row>
    <row r="29" spans="1:15" ht="105" customHeight="1">
      <c r="A29" s="15" t="s">
        <v>30</v>
      </c>
      <c r="B29" s="78" t="s">
        <v>135</v>
      </c>
      <c r="C29" s="33" t="s">
        <v>72</v>
      </c>
      <c r="D29" s="34" t="s">
        <v>75</v>
      </c>
      <c r="E29" s="34" t="s">
        <v>35</v>
      </c>
      <c r="F29" s="37" t="s">
        <v>92</v>
      </c>
      <c r="G29" s="31" t="s">
        <v>93</v>
      </c>
      <c r="H29" s="25">
        <f>I29+J29+K29</f>
        <v>0</v>
      </c>
      <c r="I29" s="25">
        <v>0</v>
      </c>
      <c r="J29" s="25">
        <v>0</v>
      </c>
      <c r="K29" s="25">
        <f>K30+K31</f>
        <v>0</v>
      </c>
      <c r="L29" s="3" t="s">
        <v>24</v>
      </c>
      <c r="M29" s="3" t="s">
        <v>24</v>
      </c>
      <c r="N29" s="3" t="s">
        <v>24</v>
      </c>
      <c r="O29" s="3" t="s">
        <v>24</v>
      </c>
    </row>
    <row r="30" spans="1:15" ht="104.25" customHeight="1">
      <c r="A30" s="4" t="s">
        <v>31</v>
      </c>
      <c r="B30" s="54" t="s">
        <v>47</v>
      </c>
      <c r="C30" s="36" t="s">
        <v>72</v>
      </c>
      <c r="D30" s="38" t="s">
        <v>75</v>
      </c>
      <c r="E30" s="47" t="s">
        <v>16</v>
      </c>
      <c r="F30" s="39" t="s">
        <v>92</v>
      </c>
      <c r="G30" s="40" t="s">
        <v>93</v>
      </c>
      <c r="H30" s="41">
        <v>0</v>
      </c>
      <c r="I30" s="41">
        <v>0</v>
      </c>
      <c r="J30" s="41">
        <v>0</v>
      </c>
      <c r="K30" s="41">
        <v>0</v>
      </c>
      <c r="L30" s="47" t="s">
        <v>24</v>
      </c>
      <c r="M30" s="47" t="s">
        <v>24</v>
      </c>
      <c r="N30" s="47" t="s">
        <v>24</v>
      </c>
      <c r="O30" s="47" t="s">
        <v>24</v>
      </c>
    </row>
    <row r="31" spans="1:15" ht="90.75" customHeight="1">
      <c r="A31" s="11" t="s">
        <v>32</v>
      </c>
      <c r="B31" s="54" t="s">
        <v>48</v>
      </c>
      <c r="C31" s="36" t="s">
        <v>72</v>
      </c>
      <c r="D31" s="38" t="s">
        <v>75</v>
      </c>
      <c r="E31" s="53" t="s">
        <v>16</v>
      </c>
      <c r="F31" s="39" t="s">
        <v>92</v>
      </c>
      <c r="G31" s="40" t="s">
        <v>93</v>
      </c>
      <c r="H31" s="41">
        <f>I31+J31+K31</f>
        <v>0</v>
      </c>
      <c r="I31" s="41">
        <v>0</v>
      </c>
      <c r="J31" s="41">
        <v>0</v>
      </c>
      <c r="K31" s="41">
        <v>0</v>
      </c>
      <c r="L31" s="53" t="s">
        <v>24</v>
      </c>
      <c r="M31" s="53" t="s">
        <v>24</v>
      </c>
      <c r="N31" s="53" t="s">
        <v>24</v>
      </c>
      <c r="O31" s="53" t="s">
        <v>24</v>
      </c>
    </row>
    <row r="32" spans="1:15" ht="84.75" customHeight="1">
      <c r="A32" s="15"/>
      <c r="B32" s="57" t="s">
        <v>49</v>
      </c>
      <c r="C32" s="36" t="s">
        <v>72</v>
      </c>
      <c r="D32" s="38" t="s">
        <v>75</v>
      </c>
      <c r="E32" s="47" t="s">
        <v>16</v>
      </c>
      <c r="F32" s="55" t="s">
        <v>16</v>
      </c>
      <c r="G32" s="40" t="s">
        <v>93</v>
      </c>
      <c r="H32" s="41" t="s">
        <v>16</v>
      </c>
      <c r="I32" s="41" t="s">
        <v>16</v>
      </c>
      <c r="J32" s="41" t="s">
        <v>16</v>
      </c>
      <c r="K32" s="41" t="s">
        <v>16</v>
      </c>
      <c r="L32" s="52"/>
      <c r="M32" s="52"/>
      <c r="N32" s="52"/>
      <c r="O32" s="52" t="s">
        <v>24</v>
      </c>
    </row>
    <row r="33" spans="1:15" ht="120.75" customHeight="1">
      <c r="A33" s="17">
        <v>6</v>
      </c>
      <c r="B33" s="78" t="s">
        <v>136</v>
      </c>
      <c r="C33" s="33" t="s">
        <v>72</v>
      </c>
      <c r="D33" s="34" t="s">
        <v>75</v>
      </c>
      <c r="E33" s="80" t="s">
        <v>16</v>
      </c>
      <c r="F33" s="37" t="s">
        <v>92</v>
      </c>
      <c r="G33" s="31" t="s">
        <v>93</v>
      </c>
      <c r="H33" s="25">
        <f>I33+J33+K33</f>
        <v>286782.76</v>
      </c>
      <c r="I33" s="25">
        <f>I34</f>
        <v>0</v>
      </c>
      <c r="J33" s="25">
        <f>J34</f>
        <v>272443.62</v>
      </c>
      <c r="K33" s="25">
        <f>K34</f>
        <v>14339.14</v>
      </c>
      <c r="L33" s="88"/>
      <c r="M33" s="3" t="s">
        <v>24</v>
      </c>
      <c r="N33" s="3" t="s">
        <v>24</v>
      </c>
      <c r="O33" s="88"/>
    </row>
    <row r="34" spans="1:15" ht="88.5" customHeight="1">
      <c r="A34" s="4" t="s">
        <v>104</v>
      </c>
      <c r="B34" s="85" t="s">
        <v>105</v>
      </c>
      <c r="C34" s="36" t="s">
        <v>72</v>
      </c>
      <c r="D34" s="38" t="s">
        <v>75</v>
      </c>
      <c r="E34" s="80" t="s">
        <v>16</v>
      </c>
      <c r="F34" s="39" t="s">
        <v>92</v>
      </c>
      <c r="G34" s="40" t="s">
        <v>93</v>
      </c>
      <c r="H34" s="41">
        <f>I34+J34+K34</f>
        <v>286782.76</v>
      </c>
      <c r="I34" s="41">
        <v>0</v>
      </c>
      <c r="J34" s="41">
        <v>272443.62</v>
      </c>
      <c r="K34" s="41">
        <v>14339.14</v>
      </c>
      <c r="L34" s="79"/>
      <c r="M34" s="87" t="s">
        <v>24</v>
      </c>
      <c r="N34" s="86" t="s">
        <v>24</v>
      </c>
      <c r="O34" s="79"/>
    </row>
    <row r="35" spans="1:15" ht="88.5" customHeight="1">
      <c r="A35" s="4"/>
      <c r="B35" s="57" t="s">
        <v>106</v>
      </c>
      <c r="C35" s="36" t="s">
        <v>72</v>
      </c>
      <c r="D35" s="38" t="s">
        <v>75</v>
      </c>
      <c r="E35" s="84" t="s">
        <v>16</v>
      </c>
      <c r="F35" s="55" t="s">
        <v>16</v>
      </c>
      <c r="G35" s="40" t="s">
        <v>93</v>
      </c>
      <c r="H35" s="41" t="s">
        <v>16</v>
      </c>
      <c r="I35" s="41" t="s">
        <v>16</v>
      </c>
      <c r="J35" s="41" t="s">
        <v>16</v>
      </c>
      <c r="K35" s="41" t="s">
        <v>16</v>
      </c>
      <c r="L35" s="83"/>
      <c r="M35" s="87" t="s">
        <v>24</v>
      </c>
      <c r="N35" s="86" t="s">
        <v>24</v>
      </c>
      <c r="O35" s="83"/>
    </row>
    <row r="36" spans="1:15" ht="27.75" customHeight="1">
      <c r="A36" s="4"/>
      <c r="B36" s="7" t="s">
        <v>36</v>
      </c>
      <c r="C36" s="3" t="s">
        <v>16</v>
      </c>
      <c r="D36" s="3" t="s">
        <v>16</v>
      </c>
      <c r="E36" s="3" t="s">
        <v>16</v>
      </c>
      <c r="F36" s="3" t="s">
        <v>16</v>
      </c>
      <c r="G36" s="3" t="s">
        <v>16</v>
      </c>
      <c r="H36" s="25">
        <f>I36+J36+K36</f>
        <v>4352110.6399999997</v>
      </c>
      <c r="I36" s="25">
        <f>I29+I26+I23+I19+I15</f>
        <v>0</v>
      </c>
      <c r="J36" s="25">
        <f>J15+J19+J23+J26+J29+J33</f>
        <v>272443.62</v>
      </c>
      <c r="K36" s="25">
        <f>K15+K19+K23+K26+K29+K33</f>
        <v>4079667.02</v>
      </c>
      <c r="L36" s="3" t="s">
        <v>16</v>
      </c>
      <c r="M36" s="3" t="s">
        <v>16</v>
      </c>
      <c r="N36" s="3" t="s">
        <v>16</v>
      </c>
      <c r="O36" s="3" t="s">
        <v>16</v>
      </c>
    </row>
    <row r="37" spans="1:15" ht="41.25" customHeight="1">
      <c r="A37" s="14"/>
      <c r="B37" s="90" t="s">
        <v>77</v>
      </c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2"/>
    </row>
    <row r="38" spans="1:15" s="49" customFormat="1" ht="136.5" customHeight="1">
      <c r="A38" s="12" t="s">
        <v>23</v>
      </c>
      <c r="B38" s="16" t="s">
        <v>82</v>
      </c>
      <c r="C38" s="33" t="s">
        <v>72</v>
      </c>
      <c r="D38" s="34" t="s">
        <v>75</v>
      </c>
      <c r="E38" s="27" t="s">
        <v>50</v>
      </c>
      <c r="F38" s="37" t="s">
        <v>92</v>
      </c>
      <c r="G38" s="31" t="s">
        <v>93</v>
      </c>
      <c r="H38" s="25">
        <f>I38+J38+K38</f>
        <v>0</v>
      </c>
      <c r="I38" s="25">
        <v>0</v>
      </c>
      <c r="J38" s="25">
        <v>0</v>
      </c>
      <c r="K38" s="25">
        <f>K39</f>
        <v>0</v>
      </c>
      <c r="L38" s="3" t="s">
        <v>24</v>
      </c>
      <c r="M38" s="3" t="s">
        <v>24</v>
      </c>
      <c r="N38" s="3" t="s">
        <v>24</v>
      </c>
      <c r="O38" s="3" t="s">
        <v>24</v>
      </c>
    </row>
    <row r="39" spans="1:15" ht="78" customHeight="1">
      <c r="A39" s="81" t="s">
        <v>33</v>
      </c>
      <c r="B39" s="18" t="s">
        <v>121</v>
      </c>
      <c r="C39" s="36" t="s">
        <v>72</v>
      </c>
      <c r="D39" s="38" t="s">
        <v>75</v>
      </c>
      <c r="E39" s="70" t="s">
        <v>16</v>
      </c>
      <c r="F39" s="39" t="s">
        <v>92</v>
      </c>
      <c r="G39" s="40" t="s">
        <v>93</v>
      </c>
      <c r="H39" s="41">
        <v>0</v>
      </c>
      <c r="I39" s="41">
        <v>0</v>
      </c>
      <c r="J39" s="41">
        <v>0</v>
      </c>
      <c r="K39" s="41">
        <v>0</v>
      </c>
      <c r="L39" s="70" t="s">
        <v>24</v>
      </c>
      <c r="M39" s="70" t="s">
        <v>24</v>
      </c>
      <c r="N39" s="70" t="s">
        <v>24</v>
      </c>
      <c r="O39" s="70" t="s">
        <v>24</v>
      </c>
    </row>
    <row r="40" spans="1:15" ht="103.5" customHeight="1">
      <c r="A40" s="19"/>
      <c r="B40" s="2" t="s">
        <v>122</v>
      </c>
      <c r="C40" s="36" t="s">
        <v>72</v>
      </c>
      <c r="D40" s="38" t="s">
        <v>75</v>
      </c>
      <c r="E40" s="70" t="s">
        <v>16</v>
      </c>
      <c r="F40" s="55" t="s">
        <v>16</v>
      </c>
      <c r="G40" s="40" t="s">
        <v>93</v>
      </c>
      <c r="H40" s="70" t="s">
        <v>16</v>
      </c>
      <c r="I40" s="70" t="s">
        <v>16</v>
      </c>
      <c r="J40" s="70" t="s">
        <v>16</v>
      </c>
      <c r="K40" s="70" t="s">
        <v>16</v>
      </c>
      <c r="L40" s="70"/>
      <c r="M40" s="70"/>
      <c r="N40" s="70"/>
      <c r="O40" s="74" t="s">
        <v>24</v>
      </c>
    </row>
    <row r="41" spans="1:15" ht="83.25" customHeight="1">
      <c r="A41" s="17">
        <v>2</v>
      </c>
      <c r="B41" s="16" t="s">
        <v>83</v>
      </c>
      <c r="C41" s="33" t="s">
        <v>72</v>
      </c>
      <c r="D41" s="34" t="s">
        <v>75</v>
      </c>
      <c r="E41" s="27" t="s">
        <v>52</v>
      </c>
      <c r="F41" s="37" t="s">
        <v>92</v>
      </c>
      <c r="G41" s="31" t="s">
        <v>93</v>
      </c>
      <c r="H41" s="25">
        <f t="shared" ref="H41" si="1">I41+J41+K41</f>
        <v>118800</v>
      </c>
      <c r="I41" s="25">
        <v>0</v>
      </c>
      <c r="J41" s="25">
        <v>0</v>
      </c>
      <c r="K41" s="25">
        <f>K42+K43+K44+K45+K46</f>
        <v>118800</v>
      </c>
      <c r="L41" s="3" t="s">
        <v>24</v>
      </c>
      <c r="M41" s="3" t="s">
        <v>24</v>
      </c>
      <c r="N41" s="3" t="s">
        <v>24</v>
      </c>
      <c r="O41" s="3" t="s">
        <v>24</v>
      </c>
    </row>
    <row r="42" spans="1:15" ht="82.5" customHeight="1">
      <c r="A42" s="61" t="s">
        <v>5</v>
      </c>
      <c r="B42" s="54" t="s">
        <v>56</v>
      </c>
      <c r="C42" s="36" t="s">
        <v>72</v>
      </c>
      <c r="D42" s="38" t="s">
        <v>75</v>
      </c>
      <c r="E42" s="70" t="s">
        <v>16</v>
      </c>
      <c r="F42" s="39" t="s">
        <v>92</v>
      </c>
      <c r="G42" s="40" t="s">
        <v>93</v>
      </c>
      <c r="H42" s="77">
        <v>0</v>
      </c>
      <c r="I42" s="41">
        <v>0</v>
      </c>
      <c r="J42" s="41">
        <v>0</v>
      </c>
      <c r="K42" s="72">
        <v>0</v>
      </c>
      <c r="L42" s="70" t="s">
        <v>24</v>
      </c>
      <c r="M42" s="70" t="s">
        <v>24</v>
      </c>
      <c r="N42" s="70" t="s">
        <v>24</v>
      </c>
      <c r="O42" s="70" t="s">
        <v>24</v>
      </c>
    </row>
    <row r="43" spans="1:15" ht="89.25" customHeight="1">
      <c r="A43" s="61" t="s">
        <v>6</v>
      </c>
      <c r="B43" s="54" t="s">
        <v>99</v>
      </c>
      <c r="C43" s="36" t="s">
        <v>72</v>
      </c>
      <c r="D43" s="38" t="s">
        <v>75</v>
      </c>
      <c r="E43" s="70" t="s">
        <v>16</v>
      </c>
      <c r="F43" s="39" t="s">
        <v>92</v>
      </c>
      <c r="G43" s="40" t="s">
        <v>93</v>
      </c>
      <c r="H43" s="41">
        <f>K43</f>
        <v>118800</v>
      </c>
      <c r="I43" s="41">
        <v>0</v>
      </c>
      <c r="J43" s="41">
        <v>0</v>
      </c>
      <c r="K43" s="41">
        <v>118800</v>
      </c>
      <c r="L43" s="70" t="s">
        <v>24</v>
      </c>
      <c r="M43" s="70" t="s">
        <v>24</v>
      </c>
      <c r="N43" s="70" t="s">
        <v>24</v>
      </c>
      <c r="O43" s="70" t="s">
        <v>24</v>
      </c>
    </row>
    <row r="44" spans="1:15" ht="84.75" customHeight="1">
      <c r="A44" s="61" t="s">
        <v>51</v>
      </c>
      <c r="B44" s="54" t="s">
        <v>100</v>
      </c>
      <c r="C44" s="36" t="s">
        <v>72</v>
      </c>
      <c r="D44" s="38" t="s">
        <v>75</v>
      </c>
      <c r="E44" s="70" t="s">
        <v>16</v>
      </c>
      <c r="F44" s="39" t="s">
        <v>92</v>
      </c>
      <c r="G44" s="40" t="s">
        <v>93</v>
      </c>
      <c r="H44" s="73">
        <v>0</v>
      </c>
      <c r="I44" s="41">
        <v>0</v>
      </c>
      <c r="J44" s="41">
        <v>0</v>
      </c>
      <c r="K44" s="73">
        <v>0</v>
      </c>
      <c r="L44" s="76" t="s">
        <v>24</v>
      </c>
      <c r="M44" s="76" t="s">
        <v>24</v>
      </c>
      <c r="N44" s="76" t="s">
        <v>24</v>
      </c>
      <c r="O44" s="76" t="s">
        <v>24</v>
      </c>
    </row>
    <row r="45" spans="1:15" ht="82.5" customHeight="1">
      <c r="A45" s="61" t="s">
        <v>109</v>
      </c>
      <c r="B45" s="18" t="s">
        <v>107</v>
      </c>
      <c r="C45" s="36" t="s">
        <v>72</v>
      </c>
      <c r="D45" s="38" t="s">
        <v>75</v>
      </c>
      <c r="E45" s="70" t="s">
        <v>16</v>
      </c>
      <c r="F45" s="39" t="s">
        <v>92</v>
      </c>
      <c r="G45" s="40" t="s">
        <v>93</v>
      </c>
      <c r="H45" s="41">
        <v>0</v>
      </c>
      <c r="I45" s="41">
        <v>0</v>
      </c>
      <c r="J45" s="41">
        <v>0</v>
      </c>
      <c r="K45" s="41">
        <v>0</v>
      </c>
      <c r="L45" s="76" t="s">
        <v>24</v>
      </c>
      <c r="M45" s="76" t="s">
        <v>24</v>
      </c>
      <c r="N45" s="76" t="s">
        <v>24</v>
      </c>
      <c r="O45" s="76" t="s">
        <v>24</v>
      </c>
    </row>
    <row r="46" spans="1:15" ht="97.5" customHeight="1">
      <c r="A46" s="63" t="s">
        <v>110</v>
      </c>
      <c r="B46" s="18" t="s">
        <v>108</v>
      </c>
      <c r="C46" s="36" t="s">
        <v>72</v>
      </c>
      <c r="D46" s="38" t="s">
        <v>75</v>
      </c>
      <c r="E46" s="70" t="s">
        <v>16</v>
      </c>
      <c r="F46" s="39" t="s">
        <v>92</v>
      </c>
      <c r="G46" s="40" t="s">
        <v>93</v>
      </c>
      <c r="H46" s="73">
        <v>0</v>
      </c>
      <c r="I46" s="41">
        <v>0</v>
      </c>
      <c r="J46" s="41">
        <v>0</v>
      </c>
      <c r="K46" s="73">
        <v>0</v>
      </c>
      <c r="L46" s="76" t="s">
        <v>24</v>
      </c>
      <c r="M46" s="76" t="s">
        <v>24</v>
      </c>
      <c r="N46" s="76" t="s">
        <v>24</v>
      </c>
      <c r="O46" s="76" t="s">
        <v>24</v>
      </c>
    </row>
    <row r="47" spans="1:15" ht="98.25" customHeight="1">
      <c r="A47" s="17"/>
      <c r="B47" s="82" t="s">
        <v>123</v>
      </c>
      <c r="C47" s="36" t="s">
        <v>72</v>
      </c>
      <c r="D47" s="38" t="s">
        <v>75</v>
      </c>
      <c r="E47" s="70" t="s">
        <v>16</v>
      </c>
      <c r="F47" s="55" t="s">
        <v>16</v>
      </c>
      <c r="G47" s="40" t="s">
        <v>93</v>
      </c>
      <c r="H47" s="70" t="s">
        <v>16</v>
      </c>
      <c r="I47" s="70" t="s">
        <v>16</v>
      </c>
      <c r="J47" s="70" t="s">
        <v>16</v>
      </c>
      <c r="K47" s="70" t="s">
        <v>16</v>
      </c>
      <c r="L47" s="70"/>
      <c r="M47" s="23"/>
      <c r="N47" s="23"/>
      <c r="O47" s="76" t="s">
        <v>24</v>
      </c>
    </row>
    <row r="48" spans="1:15" ht="27.75" customHeight="1">
      <c r="A48" s="4"/>
      <c r="B48" s="7" t="s">
        <v>37</v>
      </c>
      <c r="C48" s="3" t="s">
        <v>16</v>
      </c>
      <c r="D48" s="3" t="s">
        <v>16</v>
      </c>
      <c r="E48" s="3" t="s">
        <v>16</v>
      </c>
      <c r="F48" s="3" t="s">
        <v>16</v>
      </c>
      <c r="G48" s="3" t="s">
        <v>16</v>
      </c>
      <c r="H48" s="25">
        <f>H41+H38</f>
        <v>118800</v>
      </c>
      <c r="I48" s="25">
        <f t="shared" ref="I48:K48" si="2">I41+I38</f>
        <v>0</v>
      </c>
      <c r="J48" s="25">
        <f t="shared" si="2"/>
        <v>0</v>
      </c>
      <c r="K48" s="25">
        <f t="shared" si="2"/>
        <v>118800</v>
      </c>
      <c r="L48" s="3" t="s">
        <v>16</v>
      </c>
      <c r="M48" s="3" t="s">
        <v>16</v>
      </c>
      <c r="N48" s="3" t="s">
        <v>16</v>
      </c>
      <c r="O48" s="3" t="s">
        <v>16</v>
      </c>
    </row>
    <row r="49" spans="1:15" ht="41.25" customHeight="1">
      <c r="A49" s="14"/>
      <c r="B49" s="90" t="s">
        <v>65</v>
      </c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2"/>
    </row>
    <row r="50" spans="1:15" ht="158.25" customHeight="1">
      <c r="A50" s="15" t="s">
        <v>1</v>
      </c>
      <c r="B50" s="28" t="s">
        <v>137</v>
      </c>
      <c r="C50" s="33" t="s">
        <v>72</v>
      </c>
      <c r="D50" s="34" t="s">
        <v>75</v>
      </c>
      <c r="E50" s="8" t="s">
        <v>95</v>
      </c>
      <c r="F50" s="37" t="s">
        <v>92</v>
      </c>
      <c r="G50" s="31" t="s">
        <v>93</v>
      </c>
      <c r="H50" s="25">
        <f>J50+K50</f>
        <v>918000</v>
      </c>
      <c r="I50" s="25">
        <v>0</v>
      </c>
      <c r="J50" s="25">
        <f>J51+J52</f>
        <v>0</v>
      </c>
      <c r="K50" s="25">
        <f>K51+K52</f>
        <v>918000</v>
      </c>
      <c r="L50" s="3" t="s">
        <v>24</v>
      </c>
      <c r="M50" s="3" t="s">
        <v>24</v>
      </c>
      <c r="N50" s="3" t="s">
        <v>24</v>
      </c>
      <c r="O50" s="3" t="s">
        <v>24</v>
      </c>
    </row>
    <row r="51" spans="1:15" ht="125.25" customHeight="1">
      <c r="A51" s="4" t="s">
        <v>33</v>
      </c>
      <c r="B51" s="18" t="s">
        <v>84</v>
      </c>
      <c r="C51" s="36" t="s">
        <v>72</v>
      </c>
      <c r="D51" s="38" t="s">
        <v>75</v>
      </c>
      <c r="E51" s="60" t="s">
        <v>16</v>
      </c>
      <c r="F51" s="39" t="s">
        <v>92</v>
      </c>
      <c r="G51" s="40" t="s">
        <v>93</v>
      </c>
      <c r="H51" s="41">
        <f>J51+K51</f>
        <v>0</v>
      </c>
      <c r="I51" s="41">
        <v>0</v>
      </c>
      <c r="J51" s="41">
        <v>0</v>
      </c>
      <c r="K51" s="41">
        <v>0</v>
      </c>
      <c r="L51" s="60" t="s">
        <v>24</v>
      </c>
      <c r="M51" s="60" t="s">
        <v>24</v>
      </c>
      <c r="N51" s="60" t="s">
        <v>24</v>
      </c>
      <c r="O51" s="60" t="s">
        <v>24</v>
      </c>
    </row>
    <row r="52" spans="1:15" ht="120.75" customHeight="1">
      <c r="A52" s="4" t="s">
        <v>2</v>
      </c>
      <c r="B52" s="18" t="s">
        <v>126</v>
      </c>
      <c r="C52" s="36" t="s">
        <v>72</v>
      </c>
      <c r="D52" s="38" t="s">
        <v>75</v>
      </c>
      <c r="E52" s="67" t="s">
        <v>16</v>
      </c>
      <c r="F52" s="39" t="s">
        <v>92</v>
      </c>
      <c r="G52" s="40" t="s">
        <v>93</v>
      </c>
      <c r="H52" s="41">
        <f>J52+K52</f>
        <v>918000</v>
      </c>
      <c r="I52" s="41">
        <v>0</v>
      </c>
      <c r="J52" s="41">
        <v>0</v>
      </c>
      <c r="K52" s="41">
        <v>918000</v>
      </c>
      <c r="L52" s="67" t="s">
        <v>24</v>
      </c>
      <c r="M52" s="67" t="s">
        <v>24</v>
      </c>
      <c r="N52" s="67" t="s">
        <v>24</v>
      </c>
      <c r="O52" s="67" t="s">
        <v>24</v>
      </c>
    </row>
    <row r="53" spans="1:15" ht="159.75" customHeight="1">
      <c r="A53" s="6"/>
      <c r="B53" s="22" t="s">
        <v>111</v>
      </c>
      <c r="C53" s="36" t="s">
        <v>72</v>
      </c>
      <c r="D53" s="38" t="s">
        <v>75</v>
      </c>
      <c r="E53" s="60" t="s">
        <v>16</v>
      </c>
      <c r="F53" s="55" t="s">
        <v>16</v>
      </c>
      <c r="G53" s="40" t="s">
        <v>93</v>
      </c>
      <c r="H53" s="60" t="s">
        <v>16</v>
      </c>
      <c r="I53" s="60" t="s">
        <v>16</v>
      </c>
      <c r="J53" s="60" t="s">
        <v>16</v>
      </c>
      <c r="K53" s="60" t="s">
        <v>16</v>
      </c>
      <c r="L53" s="60"/>
      <c r="M53" s="60"/>
      <c r="N53" s="60"/>
      <c r="O53" s="60" t="s">
        <v>24</v>
      </c>
    </row>
    <row r="54" spans="1:15" ht="137.25" customHeight="1">
      <c r="A54" s="6"/>
      <c r="B54" s="22" t="s">
        <v>112</v>
      </c>
      <c r="C54" s="36" t="s">
        <v>72</v>
      </c>
      <c r="D54" s="38" t="s">
        <v>75</v>
      </c>
      <c r="E54" s="67" t="s">
        <v>16</v>
      </c>
      <c r="F54" s="55" t="s">
        <v>16</v>
      </c>
      <c r="G54" s="40" t="s">
        <v>93</v>
      </c>
      <c r="H54" s="67" t="s">
        <v>16</v>
      </c>
      <c r="I54" s="67" t="s">
        <v>16</v>
      </c>
      <c r="J54" s="67" t="s">
        <v>16</v>
      </c>
      <c r="K54" s="67" t="s">
        <v>16</v>
      </c>
      <c r="L54" s="67"/>
      <c r="M54" s="67"/>
      <c r="N54" s="67"/>
      <c r="O54" s="67" t="s">
        <v>24</v>
      </c>
    </row>
    <row r="55" spans="1:15" ht="141" customHeight="1">
      <c r="A55" s="15" t="s">
        <v>4</v>
      </c>
      <c r="B55" s="28" t="s">
        <v>138</v>
      </c>
      <c r="C55" s="33" t="s">
        <v>72</v>
      </c>
      <c r="D55" s="34" t="s">
        <v>75</v>
      </c>
      <c r="E55" s="8" t="s">
        <v>96</v>
      </c>
      <c r="F55" s="37" t="s">
        <v>92</v>
      </c>
      <c r="G55" s="31" t="s">
        <v>93</v>
      </c>
      <c r="H55" s="25">
        <f>H56+H57</f>
        <v>2080245</v>
      </c>
      <c r="I55" s="25">
        <v>0</v>
      </c>
      <c r="J55" s="25">
        <f>J56+J57</f>
        <v>0</v>
      </c>
      <c r="K55" s="25">
        <f>K56+K57</f>
        <v>2080245</v>
      </c>
      <c r="L55" s="3" t="s">
        <v>24</v>
      </c>
      <c r="M55" s="3" t="s">
        <v>24</v>
      </c>
      <c r="N55" s="3" t="s">
        <v>24</v>
      </c>
      <c r="O55" s="3" t="s">
        <v>24</v>
      </c>
    </row>
    <row r="56" spans="1:15" ht="107.25" customHeight="1">
      <c r="A56" s="4" t="s">
        <v>5</v>
      </c>
      <c r="B56" s="18" t="s">
        <v>124</v>
      </c>
      <c r="C56" s="36" t="s">
        <v>72</v>
      </c>
      <c r="D56" s="38" t="s">
        <v>75</v>
      </c>
      <c r="E56" s="47" t="s">
        <v>16</v>
      </c>
      <c r="F56" s="39" t="s">
        <v>92</v>
      </c>
      <c r="G56" s="40" t="s">
        <v>93</v>
      </c>
      <c r="H56" s="41">
        <f>K56</f>
        <v>0</v>
      </c>
      <c r="I56" s="41">
        <v>0</v>
      </c>
      <c r="J56" s="41">
        <v>0</v>
      </c>
      <c r="K56" s="41">
        <v>0</v>
      </c>
      <c r="L56" s="47" t="s">
        <v>24</v>
      </c>
      <c r="M56" s="47" t="s">
        <v>24</v>
      </c>
      <c r="N56" s="47" t="s">
        <v>24</v>
      </c>
      <c r="O56" s="47" t="s">
        <v>24</v>
      </c>
    </row>
    <row r="57" spans="1:15" ht="162.75" customHeight="1">
      <c r="A57" s="4" t="s">
        <v>6</v>
      </c>
      <c r="B57" s="18" t="s">
        <v>125</v>
      </c>
      <c r="C57" s="36" t="s">
        <v>72</v>
      </c>
      <c r="D57" s="38" t="s">
        <v>75</v>
      </c>
      <c r="E57" s="67" t="s">
        <v>16</v>
      </c>
      <c r="F57" s="39" t="s">
        <v>92</v>
      </c>
      <c r="G57" s="40" t="s">
        <v>93</v>
      </c>
      <c r="H57" s="41">
        <f>I57+J57+K57</f>
        <v>2080245</v>
      </c>
      <c r="I57" s="41">
        <v>0</v>
      </c>
      <c r="J57" s="41">
        <v>0</v>
      </c>
      <c r="K57" s="41">
        <v>2080245</v>
      </c>
      <c r="L57" s="67" t="s">
        <v>24</v>
      </c>
      <c r="M57" s="67" t="s">
        <v>24</v>
      </c>
      <c r="N57" s="67" t="s">
        <v>24</v>
      </c>
      <c r="O57" s="67" t="s">
        <v>24</v>
      </c>
    </row>
    <row r="58" spans="1:15" ht="198" customHeight="1">
      <c r="A58" s="6"/>
      <c r="B58" s="22" t="s">
        <v>113</v>
      </c>
      <c r="C58" s="36" t="s">
        <v>72</v>
      </c>
      <c r="D58" s="38" t="s">
        <v>75</v>
      </c>
      <c r="E58" s="3" t="s">
        <v>16</v>
      </c>
      <c r="F58" s="55" t="s">
        <v>16</v>
      </c>
      <c r="G58" s="40" t="s">
        <v>93</v>
      </c>
      <c r="H58" s="67" t="s">
        <v>16</v>
      </c>
      <c r="I58" s="67" t="s">
        <v>16</v>
      </c>
      <c r="J58" s="67" t="s">
        <v>16</v>
      </c>
      <c r="K58" s="67" t="s">
        <v>16</v>
      </c>
      <c r="L58" s="23"/>
      <c r="M58" s="23"/>
      <c r="N58" s="23"/>
      <c r="O58" s="67" t="s">
        <v>24</v>
      </c>
    </row>
    <row r="59" spans="1:15" ht="144" customHeight="1">
      <c r="A59" s="15" t="s">
        <v>34</v>
      </c>
      <c r="B59" s="28" t="s">
        <v>139</v>
      </c>
      <c r="C59" s="33" t="s">
        <v>72</v>
      </c>
      <c r="D59" s="34" t="s">
        <v>75</v>
      </c>
      <c r="E59" s="8" t="s">
        <v>97</v>
      </c>
      <c r="F59" s="37" t="s">
        <v>92</v>
      </c>
      <c r="G59" s="31" t="s">
        <v>93</v>
      </c>
      <c r="H59" s="25">
        <f>H60+H61+H62</f>
        <v>244600</v>
      </c>
      <c r="I59" s="25">
        <f t="shared" ref="I59:K59" si="3">I60+I61+I62</f>
        <v>0</v>
      </c>
      <c r="J59" s="25">
        <f t="shared" si="3"/>
        <v>0</v>
      </c>
      <c r="K59" s="25">
        <f t="shared" si="3"/>
        <v>244600</v>
      </c>
      <c r="L59" s="3" t="s">
        <v>24</v>
      </c>
      <c r="M59" s="3" t="s">
        <v>24</v>
      </c>
      <c r="N59" s="3" t="s">
        <v>24</v>
      </c>
      <c r="O59" s="3" t="s">
        <v>24</v>
      </c>
    </row>
    <row r="60" spans="1:15" ht="90.75" customHeight="1">
      <c r="A60" s="11" t="s">
        <v>22</v>
      </c>
      <c r="B60" s="18" t="s">
        <v>102</v>
      </c>
      <c r="C60" s="36" t="s">
        <v>72</v>
      </c>
      <c r="D60" s="38" t="s">
        <v>75</v>
      </c>
      <c r="E60" s="71" t="s">
        <v>16</v>
      </c>
      <c r="F60" s="39" t="s">
        <v>92</v>
      </c>
      <c r="G60" s="40" t="s">
        <v>93</v>
      </c>
      <c r="H60" s="41">
        <f t="shared" ref="H60:H61" si="4">K60</f>
        <v>0</v>
      </c>
      <c r="I60" s="41">
        <v>0</v>
      </c>
      <c r="J60" s="41">
        <v>0</v>
      </c>
      <c r="K60" s="41">
        <v>0</v>
      </c>
      <c r="L60" s="71"/>
      <c r="M60" s="71" t="s">
        <v>24</v>
      </c>
      <c r="N60" s="71" t="s">
        <v>24</v>
      </c>
      <c r="O60" s="71"/>
    </row>
    <row r="61" spans="1:15" ht="92.25" customHeight="1">
      <c r="A61" s="11" t="s">
        <v>26</v>
      </c>
      <c r="B61" s="18" t="s">
        <v>101</v>
      </c>
      <c r="C61" s="36" t="s">
        <v>72</v>
      </c>
      <c r="D61" s="38" t="s">
        <v>75</v>
      </c>
      <c r="E61" s="71" t="s">
        <v>16</v>
      </c>
      <c r="F61" s="39" t="s">
        <v>92</v>
      </c>
      <c r="G61" s="40" t="s">
        <v>93</v>
      </c>
      <c r="H61" s="41">
        <f t="shared" si="4"/>
        <v>0</v>
      </c>
      <c r="I61" s="41">
        <v>0</v>
      </c>
      <c r="J61" s="41">
        <v>0</v>
      </c>
      <c r="K61" s="41">
        <v>0</v>
      </c>
      <c r="L61" s="71" t="s">
        <v>24</v>
      </c>
      <c r="M61" s="71" t="s">
        <v>24</v>
      </c>
      <c r="N61" s="71" t="s">
        <v>24</v>
      </c>
      <c r="O61" s="71" t="s">
        <v>24</v>
      </c>
    </row>
    <row r="62" spans="1:15" ht="99" customHeight="1">
      <c r="A62" s="4" t="s">
        <v>57</v>
      </c>
      <c r="B62" s="18" t="s">
        <v>103</v>
      </c>
      <c r="C62" s="36" t="s">
        <v>72</v>
      </c>
      <c r="D62" s="38" t="s">
        <v>75</v>
      </c>
      <c r="E62" s="71" t="s">
        <v>16</v>
      </c>
      <c r="F62" s="39" t="s">
        <v>92</v>
      </c>
      <c r="G62" s="40" t="s">
        <v>93</v>
      </c>
      <c r="H62" s="41">
        <f>K62</f>
        <v>244600</v>
      </c>
      <c r="I62" s="41">
        <v>0</v>
      </c>
      <c r="J62" s="41">
        <v>0</v>
      </c>
      <c r="K62" s="41">
        <v>244600</v>
      </c>
      <c r="L62" s="76" t="s">
        <v>24</v>
      </c>
      <c r="M62" s="71" t="s">
        <v>24</v>
      </c>
      <c r="N62" s="71" t="s">
        <v>24</v>
      </c>
      <c r="O62" s="76" t="s">
        <v>24</v>
      </c>
    </row>
    <row r="63" spans="1:15" ht="108" customHeight="1">
      <c r="A63" s="15"/>
      <c r="B63" s="22" t="s">
        <v>127</v>
      </c>
      <c r="C63" s="36" t="s">
        <v>72</v>
      </c>
      <c r="D63" s="38" t="s">
        <v>75</v>
      </c>
      <c r="E63" s="71" t="s">
        <v>16</v>
      </c>
      <c r="F63" s="55" t="s">
        <v>16</v>
      </c>
      <c r="G63" s="40" t="s">
        <v>93</v>
      </c>
      <c r="H63" s="44" t="s">
        <v>16</v>
      </c>
      <c r="I63" s="71" t="s">
        <v>16</v>
      </c>
      <c r="J63" s="44" t="s">
        <v>16</v>
      </c>
      <c r="K63" s="44" t="s">
        <v>16</v>
      </c>
      <c r="L63" s="71"/>
      <c r="M63" s="71" t="s">
        <v>24</v>
      </c>
      <c r="N63" s="75"/>
      <c r="O63" s="6"/>
    </row>
    <row r="64" spans="1:15" ht="27.75" customHeight="1">
      <c r="A64" s="4"/>
      <c r="B64" s="7" t="s">
        <v>38</v>
      </c>
      <c r="C64" s="3" t="s">
        <v>16</v>
      </c>
      <c r="D64" s="3" t="s">
        <v>16</v>
      </c>
      <c r="E64" s="3" t="s">
        <v>16</v>
      </c>
      <c r="F64" s="3" t="s">
        <v>16</v>
      </c>
      <c r="G64" s="3" t="s">
        <v>16</v>
      </c>
      <c r="H64" s="25">
        <f>H59+H55+H50</f>
        <v>3242845</v>
      </c>
      <c r="I64" s="25">
        <f>I59+I55+I50</f>
        <v>0</v>
      </c>
      <c r="J64" s="25">
        <f>J59+J55+J50</f>
        <v>0</v>
      </c>
      <c r="K64" s="25">
        <f>K59+K55+K50</f>
        <v>3242845</v>
      </c>
      <c r="L64" s="3" t="s">
        <v>16</v>
      </c>
      <c r="M64" s="3" t="s">
        <v>16</v>
      </c>
      <c r="N64" s="3" t="s">
        <v>16</v>
      </c>
      <c r="O64" s="3" t="s">
        <v>16</v>
      </c>
    </row>
    <row r="65" spans="1:15" ht="41.25" customHeight="1">
      <c r="A65" s="14"/>
      <c r="B65" s="90" t="s">
        <v>66</v>
      </c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2"/>
    </row>
    <row r="66" spans="1:15" s="49" customFormat="1" ht="120" customHeight="1">
      <c r="A66" s="48" t="s">
        <v>1</v>
      </c>
      <c r="B66" s="16" t="s">
        <v>140</v>
      </c>
      <c r="C66" s="33" t="s">
        <v>72</v>
      </c>
      <c r="D66" s="34" t="s">
        <v>75</v>
      </c>
      <c r="E66" s="8"/>
      <c r="F66" s="37" t="s">
        <v>92</v>
      </c>
      <c r="G66" s="31" t="s">
        <v>93</v>
      </c>
      <c r="H66" s="25">
        <f>H67+H68+H68+H69+H70+H71</f>
        <v>240639.5</v>
      </c>
      <c r="I66" s="25">
        <v>0</v>
      </c>
      <c r="J66" s="25">
        <v>0</v>
      </c>
      <c r="K66" s="25">
        <f>K67+K68+K69+K70+K71</f>
        <v>240639.5</v>
      </c>
      <c r="L66" s="3" t="s">
        <v>24</v>
      </c>
      <c r="M66" s="3" t="s">
        <v>24</v>
      </c>
      <c r="N66" s="3" t="s">
        <v>24</v>
      </c>
      <c r="O66" s="3" t="s">
        <v>24</v>
      </c>
    </row>
    <row r="67" spans="1:15" ht="118.5" customHeight="1">
      <c r="A67" s="20" t="s">
        <v>33</v>
      </c>
      <c r="B67" s="18" t="s">
        <v>128</v>
      </c>
      <c r="C67" s="36" t="s">
        <v>72</v>
      </c>
      <c r="D67" s="38" t="s">
        <v>75</v>
      </c>
      <c r="E67" s="47" t="s">
        <v>16</v>
      </c>
      <c r="F67" s="39" t="s">
        <v>92</v>
      </c>
      <c r="G67" s="40" t="s">
        <v>93</v>
      </c>
      <c r="H67" s="41">
        <f>I67+J67+K67</f>
        <v>18500</v>
      </c>
      <c r="I67" s="41">
        <v>0</v>
      </c>
      <c r="J67" s="41">
        <v>0</v>
      </c>
      <c r="K67" s="41">
        <v>18500</v>
      </c>
      <c r="L67" s="47" t="s">
        <v>24</v>
      </c>
      <c r="M67" s="47" t="s">
        <v>24</v>
      </c>
      <c r="N67" s="47" t="s">
        <v>24</v>
      </c>
      <c r="O67" s="47"/>
    </row>
    <row r="68" spans="1:15" ht="114.75" customHeight="1">
      <c r="A68" s="20" t="s">
        <v>2</v>
      </c>
      <c r="B68" s="18" t="s">
        <v>85</v>
      </c>
      <c r="C68" s="36" t="s">
        <v>72</v>
      </c>
      <c r="D68" s="38" t="s">
        <v>75</v>
      </c>
      <c r="E68" s="76" t="s">
        <v>16</v>
      </c>
      <c r="F68" s="39" t="s">
        <v>92</v>
      </c>
      <c r="G68" s="40" t="s">
        <v>93</v>
      </c>
      <c r="H68" s="41">
        <f>I68+J68+K68</f>
        <v>0</v>
      </c>
      <c r="I68" s="41">
        <v>0</v>
      </c>
      <c r="J68" s="41">
        <v>0</v>
      </c>
      <c r="K68" s="41">
        <v>0</v>
      </c>
      <c r="L68" s="58" t="s">
        <v>24</v>
      </c>
      <c r="M68" s="58" t="s">
        <v>24</v>
      </c>
      <c r="N68" s="58" t="s">
        <v>24</v>
      </c>
      <c r="O68" s="58"/>
    </row>
    <row r="69" spans="1:15" ht="162.75" customHeight="1">
      <c r="A69" s="20" t="s">
        <v>3</v>
      </c>
      <c r="B69" s="18" t="s">
        <v>86</v>
      </c>
      <c r="C69" s="36" t="s">
        <v>72</v>
      </c>
      <c r="D69" s="38" t="s">
        <v>75</v>
      </c>
      <c r="E69" s="53" t="s">
        <v>16</v>
      </c>
      <c r="F69" s="39" t="s">
        <v>92</v>
      </c>
      <c r="G69" s="40" t="s">
        <v>93</v>
      </c>
      <c r="H69" s="41">
        <f>I69+J69+K69</f>
        <v>0</v>
      </c>
      <c r="I69" s="41">
        <v>0</v>
      </c>
      <c r="J69" s="41">
        <v>0</v>
      </c>
      <c r="K69" s="41">
        <v>0</v>
      </c>
      <c r="L69" s="53" t="s">
        <v>24</v>
      </c>
      <c r="M69" s="53" t="s">
        <v>24</v>
      </c>
      <c r="N69" s="53" t="s">
        <v>24</v>
      </c>
      <c r="O69" s="53" t="s">
        <v>24</v>
      </c>
    </row>
    <row r="70" spans="1:15" ht="129.75" customHeight="1">
      <c r="A70" s="20" t="s">
        <v>58</v>
      </c>
      <c r="B70" s="66" t="s">
        <v>87</v>
      </c>
      <c r="C70" s="36" t="s">
        <v>72</v>
      </c>
      <c r="D70" s="38" t="s">
        <v>75</v>
      </c>
      <c r="E70" s="65" t="s">
        <v>16</v>
      </c>
      <c r="F70" s="39" t="s">
        <v>92</v>
      </c>
      <c r="G70" s="40" t="s">
        <v>93</v>
      </c>
      <c r="H70" s="41">
        <f>I70+J70+K70</f>
        <v>81139.5</v>
      </c>
      <c r="I70" s="41">
        <v>0</v>
      </c>
      <c r="J70" s="41">
        <v>0</v>
      </c>
      <c r="K70" s="41">
        <v>81139.5</v>
      </c>
      <c r="L70" s="65" t="s">
        <v>24</v>
      </c>
      <c r="M70" s="65" t="s">
        <v>24</v>
      </c>
      <c r="N70" s="65" t="s">
        <v>24</v>
      </c>
      <c r="O70" s="65" t="s">
        <v>24</v>
      </c>
    </row>
    <row r="71" spans="1:15" ht="117.75" customHeight="1">
      <c r="A71" s="20" t="s">
        <v>59</v>
      </c>
      <c r="B71" s="66" t="s">
        <v>149</v>
      </c>
      <c r="C71" s="36" t="s">
        <v>72</v>
      </c>
      <c r="D71" s="38" t="s">
        <v>75</v>
      </c>
      <c r="E71" s="65" t="s">
        <v>16</v>
      </c>
      <c r="F71" s="39" t="s">
        <v>92</v>
      </c>
      <c r="G71" s="40" t="s">
        <v>93</v>
      </c>
      <c r="H71" s="41">
        <v>141000</v>
      </c>
      <c r="I71" s="41">
        <v>0</v>
      </c>
      <c r="J71" s="41">
        <v>0</v>
      </c>
      <c r="K71" s="41">
        <v>141000</v>
      </c>
      <c r="L71" s="65" t="s">
        <v>24</v>
      </c>
      <c r="M71" s="65" t="s">
        <v>24</v>
      </c>
      <c r="N71" s="65" t="s">
        <v>24</v>
      </c>
      <c r="O71" s="65" t="s">
        <v>24</v>
      </c>
    </row>
    <row r="72" spans="1:15" ht="98.25" customHeight="1">
      <c r="A72" s="20"/>
      <c r="B72" s="26" t="s">
        <v>150</v>
      </c>
      <c r="C72" s="36" t="s">
        <v>72</v>
      </c>
      <c r="D72" s="38" t="s">
        <v>75</v>
      </c>
      <c r="E72" s="47" t="s">
        <v>16</v>
      </c>
      <c r="F72" s="55" t="s">
        <v>16</v>
      </c>
      <c r="G72" s="40" t="s">
        <v>93</v>
      </c>
      <c r="H72" s="47" t="s">
        <v>16</v>
      </c>
      <c r="I72" s="47" t="s">
        <v>16</v>
      </c>
      <c r="J72" s="47" t="s">
        <v>16</v>
      </c>
      <c r="K72" s="47" t="s">
        <v>16</v>
      </c>
      <c r="L72" s="3"/>
      <c r="M72" s="3"/>
      <c r="N72" s="3"/>
      <c r="O72" s="47" t="s">
        <v>24</v>
      </c>
    </row>
    <row r="73" spans="1:15" ht="24" customHeight="1">
      <c r="A73" s="20"/>
      <c r="B73" s="7" t="s">
        <v>39</v>
      </c>
      <c r="C73" s="3" t="s">
        <v>16</v>
      </c>
      <c r="D73" s="3" t="s">
        <v>16</v>
      </c>
      <c r="E73" s="3" t="s">
        <v>16</v>
      </c>
      <c r="F73" s="3" t="s">
        <v>16</v>
      </c>
      <c r="G73" s="3" t="s">
        <v>16</v>
      </c>
      <c r="H73" s="25">
        <f t="shared" ref="H73:K73" si="5">H66</f>
        <v>240639.5</v>
      </c>
      <c r="I73" s="25">
        <f t="shared" si="5"/>
        <v>0</v>
      </c>
      <c r="J73" s="25">
        <f t="shared" si="5"/>
        <v>0</v>
      </c>
      <c r="K73" s="25">
        <f t="shared" si="5"/>
        <v>240639.5</v>
      </c>
      <c r="L73" s="3" t="s">
        <v>16</v>
      </c>
      <c r="M73" s="3" t="s">
        <v>16</v>
      </c>
      <c r="N73" s="3" t="s">
        <v>16</v>
      </c>
      <c r="O73" s="3" t="s">
        <v>16</v>
      </c>
    </row>
    <row r="74" spans="1:15" ht="41.25" customHeight="1">
      <c r="A74" s="14"/>
      <c r="B74" s="90" t="s">
        <v>67</v>
      </c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2"/>
    </row>
    <row r="75" spans="1:15" s="49" customFormat="1" ht="120" customHeight="1">
      <c r="A75" s="48" t="s">
        <v>1</v>
      </c>
      <c r="B75" s="16" t="s">
        <v>141</v>
      </c>
      <c r="C75" s="33" t="s">
        <v>72</v>
      </c>
      <c r="D75" s="34" t="s">
        <v>75</v>
      </c>
      <c r="E75" s="17" t="s">
        <v>98</v>
      </c>
      <c r="F75" s="37" t="s">
        <v>92</v>
      </c>
      <c r="G75" s="31" t="s">
        <v>93</v>
      </c>
      <c r="H75" s="25">
        <f>H76+H77</f>
        <v>821750</v>
      </c>
      <c r="I75" s="25">
        <f t="shared" ref="I75:K75" si="6">I76+I77</f>
        <v>0</v>
      </c>
      <c r="J75" s="25">
        <f t="shared" si="6"/>
        <v>0</v>
      </c>
      <c r="K75" s="25">
        <f t="shared" si="6"/>
        <v>821750</v>
      </c>
      <c r="L75" s="3" t="s">
        <v>24</v>
      </c>
      <c r="M75" s="3" t="s">
        <v>24</v>
      </c>
      <c r="N75" s="3" t="s">
        <v>24</v>
      </c>
      <c r="O75" s="3" t="s">
        <v>24</v>
      </c>
    </row>
    <row r="76" spans="1:15" ht="103.5" customHeight="1">
      <c r="A76" s="20" t="s">
        <v>33</v>
      </c>
      <c r="B76" s="18" t="s">
        <v>68</v>
      </c>
      <c r="C76" s="36" t="s">
        <v>72</v>
      </c>
      <c r="D76" s="38" t="s">
        <v>75</v>
      </c>
      <c r="E76" s="47" t="s">
        <v>16</v>
      </c>
      <c r="F76" s="39" t="s">
        <v>92</v>
      </c>
      <c r="G76" s="40" t="s">
        <v>93</v>
      </c>
      <c r="H76" s="41">
        <f>K76</f>
        <v>788750</v>
      </c>
      <c r="I76" s="41">
        <v>0</v>
      </c>
      <c r="J76" s="41">
        <v>0</v>
      </c>
      <c r="K76" s="41">
        <v>788750</v>
      </c>
      <c r="L76" s="47" t="s">
        <v>24</v>
      </c>
      <c r="M76" s="47" t="s">
        <v>24</v>
      </c>
      <c r="N76" s="47" t="s">
        <v>24</v>
      </c>
      <c r="O76" s="47" t="s">
        <v>24</v>
      </c>
    </row>
    <row r="77" spans="1:15" ht="101.25" customHeight="1">
      <c r="A77" s="20" t="s">
        <v>2</v>
      </c>
      <c r="B77" s="18" t="s">
        <v>69</v>
      </c>
      <c r="C77" s="36" t="s">
        <v>72</v>
      </c>
      <c r="D77" s="38" t="s">
        <v>75</v>
      </c>
      <c r="E77" s="47" t="s">
        <v>16</v>
      </c>
      <c r="F77" s="39" t="s">
        <v>92</v>
      </c>
      <c r="G77" s="40" t="s">
        <v>93</v>
      </c>
      <c r="H77" s="41">
        <f>K77</f>
        <v>33000</v>
      </c>
      <c r="I77" s="41">
        <v>0</v>
      </c>
      <c r="J77" s="41">
        <v>0</v>
      </c>
      <c r="K77" s="41">
        <v>33000</v>
      </c>
      <c r="L77" s="47" t="s">
        <v>24</v>
      </c>
      <c r="M77" s="47" t="s">
        <v>24</v>
      </c>
      <c r="N77" s="47" t="s">
        <v>24</v>
      </c>
      <c r="O77" s="47" t="s">
        <v>24</v>
      </c>
    </row>
    <row r="78" spans="1:15" ht="89.25" customHeight="1">
      <c r="A78" s="20"/>
      <c r="B78" s="26" t="s">
        <v>114</v>
      </c>
      <c r="C78" s="36" t="s">
        <v>72</v>
      </c>
      <c r="D78" s="38" t="s">
        <v>75</v>
      </c>
      <c r="E78" s="64" t="s">
        <v>16</v>
      </c>
      <c r="F78" s="55" t="s">
        <v>16</v>
      </c>
      <c r="G78" s="40" t="s">
        <v>93</v>
      </c>
      <c r="H78" s="64" t="s">
        <v>16</v>
      </c>
      <c r="I78" s="64" t="s">
        <v>16</v>
      </c>
      <c r="J78" s="64" t="s">
        <v>16</v>
      </c>
      <c r="K78" s="64" t="s">
        <v>16</v>
      </c>
      <c r="L78" s="3"/>
      <c r="M78" s="3"/>
      <c r="N78" s="3"/>
      <c r="O78" s="64" t="s">
        <v>24</v>
      </c>
    </row>
    <row r="79" spans="1:15" ht="132.75" customHeight="1">
      <c r="A79" s="20"/>
      <c r="B79" s="26" t="s">
        <v>115</v>
      </c>
      <c r="C79" s="36" t="s">
        <v>72</v>
      </c>
      <c r="D79" s="38" t="s">
        <v>75</v>
      </c>
      <c r="E79" s="47" t="s">
        <v>16</v>
      </c>
      <c r="F79" s="55" t="s">
        <v>16</v>
      </c>
      <c r="G79" s="40" t="s">
        <v>93</v>
      </c>
      <c r="H79" s="47" t="s">
        <v>16</v>
      </c>
      <c r="I79" s="47" t="s">
        <v>16</v>
      </c>
      <c r="J79" s="47" t="s">
        <v>16</v>
      </c>
      <c r="K79" s="47" t="s">
        <v>16</v>
      </c>
      <c r="L79" s="3"/>
      <c r="M79" s="3"/>
      <c r="N79" s="3"/>
      <c r="O79" s="47" t="s">
        <v>24</v>
      </c>
    </row>
    <row r="80" spans="1:15" s="49" customFormat="1" ht="145.5" customHeight="1">
      <c r="A80" s="48" t="s">
        <v>34</v>
      </c>
      <c r="B80" s="16" t="s">
        <v>142</v>
      </c>
      <c r="C80" s="33" t="s">
        <v>72</v>
      </c>
      <c r="D80" s="34" t="s">
        <v>75</v>
      </c>
      <c r="E80" s="8" t="s">
        <v>132</v>
      </c>
      <c r="F80" s="37" t="s">
        <v>92</v>
      </c>
      <c r="G80" s="31" t="s">
        <v>93</v>
      </c>
      <c r="H80" s="41">
        <f>K80+J80+I80</f>
        <v>61500</v>
      </c>
      <c r="I80" s="68">
        <v>0</v>
      </c>
      <c r="J80" s="25">
        <v>0</v>
      </c>
      <c r="K80" s="25">
        <f>K81</f>
        <v>61500</v>
      </c>
      <c r="L80" s="3" t="s">
        <v>24</v>
      </c>
      <c r="M80" s="3" t="s">
        <v>24</v>
      </c>
      <c r="N80" s="3" t="s">
        <v>24</v>
      </c>
      <c r="O80" s="3" t="s">
        <v>24</v>
      </c>
    </row>
    <row r="81" spans="1:15" ht="114" customHeight="1">
      <c r="A81" s="20" t="s">
        <v>22</v>
      </c>
      <c r="B81" s="18" t="s">
        <v>129</v>
      </c>
      <c r="C81" s="36" t="s">
        <v>72</v>
      </c>
      <c r="D81" s="38" t="s">
        <v>75</v>
      </c>
      <c r="E81" s="47" t="s">
        <v>16</v>
      </c>
      <c r="F81" s="39" t="s">
        <v>92</v>
      </c>
      <c r="G81" s="40" t="s">
        <v>93</v>
      </c>
      <c r="H81" s="41">
        <f>K81+J81+I81</f>
        <v>61500</v>
      </c>
      <c r="I81" s="41">
        <v>0</v>
      </c>
      <c r="J81" s="41">
        <v>0</v>
      </c>
      <c r="K81" s="41">
        <v>61500</v>
      </c>
      <c r="L81" s="47" t="s">
        <v>24</v>
      </c>
      <c r="M81" s="47" t="s">
        <v>24</v>
      </c>
      <c r="N81" s="47" t="s">
        <v>24</v>
      </c>
      <c r="O81" s="47" t="s">
        <v>24</v>
      </c>
    </row>
    <row r="82" spans="1:15" ht="120.75" customHeight="1">
      <c r="A82" s="20"/>
      <c r="B82" s="26" t="s">
        <v>133</v>
      </c>
      <c r="C82" s="36" t="s">
        <v>72</v>
      </c>
      <c r="D82" s="38" t="s">
        <v>75</v>
      </c>
      <c r="E82" s="64" t="s">
        <v>16</v>
      </c>
      <c r="F82" s="55" t="s">
        <v>16</v>
      </c>
      <c r="G82" s="40" t="s">
        <v>93</v>
      </c>
      <c r="H82" s="64" t="s">
        <v>16</v>
      </c>
      <c r="I82" s="64" t="s">
        <v>16</v>
      </c>
      <c r="J82" s="64" t="s">
        <v>16</v>
      </c>
      <c r="K82" s="64" t="s">
        <v>16</v>
      </c>
      <c r="L82" s="64"/>
      <c r="M82" s="64"/>
      <c r="N82" s="64"/>
      <c r="O82" s="64" t="s">
        <v>24</v>
      </c>
    </row>
    <row r="83" spans="1:15" s="49" customFormat="1" ht="120.75" customHeight="1">
      <c r="A83" s="48" t="s">
        <v>27</v>
      </c>
      <c r="B83" s="16" t="s">
        <v>143</v>
      </c>
      <c r="C83" s="33" t="s">
        <v>72</v>
      </c>
      <c r="D83" s="34" t="s">
        <v>75</v>
      </c>
      <c r="E83" s="8"/>
      <c r="F83" s="37" t="s">
        <v>92</v>
      </c>
      <c r="G83" s="31" t="s">
        <v>93</v>
      </c>
      <c r="H83" s="41">
        <f>I83+J83+K83</f>
        <v>0</v>
      </c>
      <c r="I83" s="25">
        <v>0</v>
      </c>
      <c r="J83" s="25">
        <v>0</v>
      </c>
      <c r="K83" s="25">
        <f>K84</f>
        <v>0</v>
      </c>
      <c r="L83" s="3" t="s">
        <v>24</v>
      </c>
      <c r="M83" s="3" t="s">
        <v>24</v>
      </c>
      <c r="N83" s="3" t="s">
        <v>24</v>
      </c>
      <c r="O83" s="3" t="s">
        <v>24</v>
      </c>
    </row>
    <row r="84" spans="1:15" ht="117" customHeight="1">
      <c r="A84" s="20" t="s">
        <v>29</v>
      </c>
      <c r="B84" s="18" t="s">
        <v>130</v>
      </c>
      <c r="C84" s="36" t="s">
        <v>72</v>
      </c>
      <c r="D84" s="38" t="s">
        <v>75</v>
      </c>
      <c r="E84" s="64" t="s">
        <v>16</v>
      </c>
      <c r="F84" s="39" t="s">
        <v>92</v>
      </c>
      <c r="G84" s="40" t="s">
        <v>93</v>
      </c>
      <c r="H84" s="41">
        <f>I84+J84+K84</f>
        <v>0</v>
      </c>
      <c r="I84" s="41">
        <v>0</v>
      </c>
      <c r="J84" s="41">
        <v>0</v>
      </c>
      <c r="K84" s="41">
        <v>0</v>
      </c>
      <c r="L84" s="47"/>
      <c r="M84" s="47" t="s">
        <v>24</v>
      </c>
      <c r="N84" s="47" t="s">
        <v>24</v>
      </c>
      <c r="O84" s="47"/>
    </row>
    <row r="85" spans="1:15" ht="142.5" customHeight="1">
      <c r="A85" s="20"/>
      <c r="B85" s="26" t="s">
        <v>134</v>
      </c>
      <c r="C85" s="36" t="s">
        <v>72</v>
      </c>
      <c r="D85" s="38" t="s">
        <v>75</v>
      </c>
      <c r="E85" s="64" t="s">
        <v>16</v>
      </c>
      <c r="F85" s="55" t="s">
        <v>16</v>
      </c>
      <c r="G85" s="40" t="s">
        <v>93</v>
      </c>
      <c r="H85" s="64" t="s">
        <v>16</v>
      </c>
      <c r="I85" s="64" t="s">
        <v>16</v>
      </c>
      <c r="J85" s="64" t="s">
        <v>16</v>
      </c>
      <c r="K85" s="64" t="s">
        <v>16</v>
      </c>
      <c r="L85" s="3"/>
      <c r="M85" s="3"/>
      <c r="N85" s="3"/>
      <c r="O85" s="64" t="s">
        <v>24</v>
      </c>
    </row>
    <row r="86" spans="1:15" s="49" customFormat="1" ht="120.75" customHeight="1">
      <c r="A86" s="48" t="s">
        <v>30</v>
      </c>
      <c r="B86" s="16" t="s">
        <v>144</v>
      </c>
      <c r="C86" s="33" t="s">
        <v>72</v>
      </c>
      <c r="D86" s="34" t="s">
        <v>75</v>
      </c>
      <c r="E86" s="8" t="s">
        <v>41</v>
      </c>
      <c r="F86" s="37" t="s">
        <v>92</v>
      </c>
      <c r="G86" s="31" t="s">
        <v>93</v>
      </c>
      <c r="H86" s="42">
        <v>0</v>
      </c>
      <c r="I86" s="25">
        <v>0</v>
      </c>
      <c r="J86" s="25">
        <v>0</v>
      </c>
      <c r="K86" s="25">
        <f>K87+K88</f>
        <v>0</v>
      </c>
      <c r="L86" s="3" t="s">
        <v>24</v>
      </c>
      <c r="M86" s="3" t="s">
        <v>24</v>
      </c>
      <c r="N86" s="3" t="s">
        <v>24</v>
      </c>
      <c r="O86" s="3" t="s">
        <v>24</v>
      </c>
    </row>
    <row r="87" spans="1:15" ht="141.75" customHeight="1">
      <c r="A87" s="20" t="s">
        <v>31</v>
      </c>
      <c r="B87" s="18" t="s">
        <v>70</v>
      </c>
      <c r="C87" s="36" t="s">
        <v>72</v>
      </c>
      <c r="D87" s="38" t="s">
        <v>75</v>
      </c>
      <c r="E87" s="62" t="s">
        <v>16</v>
      </c>
      <c r="F87" s="39" t="s">
        <v>92</v>
      </c>
      <c r="G87" s="40" t="s">
        <v>93</v>
      </c>
      <c r="H87" s="42">
        <v>0</v>
      </c>
      <c r="I87" s="41">
        <v>0</v>
      </c>
      <c r="J87" s="41">
        <v>0</v>
      </c>
      <c r="K87" s="41">
        <v>0</v>
      </c>
      <c r="L87" s="62" t="s">
        <v>24</v>
      </c>
      <c r="M87" s="62" t="s">
        <v>24</v>
      </c>
      <c r="N87" s="62"/>
      <c r="O87" s="62"/>
    </row>
    <row r="88" spans="1:15" ht="121.5" customHeight="1">
      <c r="A88" s="20" t="s">
        <v>32</v>
      </c>
      <c r="B88" s="18" t="s">
        <v>71</v>
      </c>
      <c r="C88" s="36" t="s">
        <v>72</v>
      </c>
      <c r="D88" s="38" t="s">
        <v>75</v>
      </c>
      <c r="E88" s="62" t="s">
        <v>16</v>
      </c>
      <c r="F88" s="39" t="s">
        <v>92</v>
      </c>
      <c r="G88" s="40" t="s">
        <v>93</v>
      </c>
      <c r="H88" s="41">
        <f>I88+J88+K88</f>
        <v>0</v>
      </c>
      <c r="I88" s="41">
        <v>0</v>
      </c>
      <c r="J88" s="41">
        <v>0</v>
      </c>
      <c r="K88" s="41">
        <v>0</v>
      </c>
      <c r="L88" s="62"/>
      <c r="M88" s="62" t="s">
        <v>24</v>
      </c>
      <c r="N88" s="62" t="s">
        <v>24</v>
      </c>
      <c r="O88" s="62" t="s">
        <v>24</v>
      </c>
    </row>
    <row r="89" spans="1:15" ht="92.25" customHeight="1">
      <c r="A89" s="20"/>
      <c r="B89" s="22" t="s">
        <v>116</v>
      </c>
      <c r="C89" s="36" t="s">
        <v>72</v>
      </c>
      <c r="D89" s="38" t="s">
        <v>75</v>
      </c>
      <c r="E89" s="62" t="s">
        <v>16</v>
      </c>
      <c r="F89" s="55" t="s">
        <v>16</v>
      </c>
      <c r="G89" s="40" t="s">
        <v>93</v>
      </c>
      <c r="H89" s="62" t="s">
        <v>16</v>
      </c>
      <c r="I89" s="62" t="s">
        <v>16</v>
      </c>
      <c r="J89" s="62" t="s">
        <v>16</v>
      </c>
      <c r="K89" s="62" t="s">
        <v>16</v>
      </c>
      <c r="L89" s="3"/>
      <c r="M89" s="3"/>
      <c r="N89" s="3"/>
      <c r="O89" s="62" t="s">
        <v>24</v>
      </c>
    </row>
    <row r="90" spans="1:15" ht="24" customHeight="1">
      <c r="A90" s="20"/>
      <c r="B90" s="7" t="s">
        <v>40</v>
      </c>
      <c r="C90" s="3" t="s">
        <v>16</v>
      </c>
      <c r="D90" s="3" t="s">
        <v>16</v>
      </c>
      <c r="E90" s="3" t="s">
        <v>16</v>
      </c>
      <c r="F90" s="3" t="s">
        <v>16</v>
      </c>
      <c r="G90" s="3" t="s">
        <v>16</v>
      </c>
      <c r="H90" s="25">
        <f>H86+H83+H80+H75</f>
        <v>883250</v>
      </c>
      <c r="I90" s="25">
        <f>I86+I83+I80+I75</f>
        <v>0</v>
      </c>
      <c r="J90" s="25">
        <f>J86+J83+J80+J75</f>
        <v>0</v>
      </c>
      <c r="K90" s="25">
        <f>K86+K83+K80+K75</f>
        <v>883250</v>
      </c>
      <c r="L90" s="3" t="s">
        <v>16</v>
      </c>
      <c r="M90" s="3" t="s">
        <v>16</v>
      </c>
      <c r="N90" s="3" t="s">
        <v>16</v>
      </c>
      <c r="O90" s="3" t="s">
        <v>16</v>
      </c>
    </row>
    <row r="91" spans="1:15" ht="41.25" customHeight="1">
      <c r="A91" s="14"/>
      <c r="B91" s="90" t="s">
        <v>78</v>
      </c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2"/>
    </row>
    <row r="92" spans="1:15" s="49" customFormat="1" ht="122.25" customHeight="1">
      <c r="A92" s="48" t="s">
        <v>1</v>
      </c>
      <c r="B92" s="16" t="s">
        <v>145</v>
      </c>
      <c r="C92" s="16" t="s">
        <v>73</v>
      </c>
      <c r="D92" s="8" t="s">
        <v>76</v>
      </c>
      <c r="E92" s="8" t="s">
        <v>53</v>
      </c>
      <c r="F92" s="37" t="s">
        <v>92</v>
      </c>
      <c r="G92" s="31" t="s">
        <v>93</v>
      </c>
      <c r="H92" s="41">
        <f>I92+J92+K92</f>
        <v>8767000</v>
      </c>
      <c r="I92" s="25">
        <v>0</v>
      </c>
      <c r="J92" s="25">
        <v>0</v>
      </c>
      <c r="K92" s="25">
        <f>K93+K94+K95</f>
        <v>8767000</v>
      </c>
      <c r="L92" s="3" t="s">
        <v>24</v>
      </c>
      <c r="M92" s="3" t="s">
        <v>24</v>
      </c>
      <c r="N92" s="3" t="s">
        <v>24</v>
      </c>
      <c r="O92" s="3" t="s">
        <v>24</v>
      </c>
    </row>
    <row r="93" spans="1:15" s="49" customFormat="1" ht="106.5" customHeight="1">
      <c r="A93" s="20" t="s">
        <v>33</v>
      </c>
      <c r="B93" s="18" t="s">
        <v>146</v>
      </c>
      <c r="C93" s="18" t="s">
        <v>73</v>
      </c>
      <c r="D93" s="19" t="s">
        <v>76</v>
      </c>
      <c r="E93" s="69" t="s">
        <v>16</v>
      </c>
      <c r="F93" s="39" t="s">
        <v>92</v>
      </c>
      <c r="G93" s="40" t="s">
        <v>93</v>
      </c>
      <c r="H93" s="41">
        <f>I93+J93+K93</f>
        <v>8767000</v>
      </c>
      <c r="I93" s="41">
        <v>0</v>
      </c>
      <c r="J93" s="41">
        <v>0</v>
      </c>
      <c r="K93" s="41">
        <v>8767000</v>
      </c>
      <c r="L93" s="69" t="s">
        <v>24</v>
      </c>
      <c r="M93" s="69" t="s">
        <v>24</v>
      </c>
      <c r="N93" s="69" t="s">
        <v>24</v>
      </c>
      <c r="O93" s="69" t="s">
        <v>24</v>
      </c>
    </row>
    <row r="94" spans="1:15" ht="72.75" customHeight="1">
      <c r="A94" s="20" t="s">
        <v>2</v>
      </c>
      <c r="B94" s="18" t="s">
        <v>147</v>
      </c>
      <c r="C94" s="18" t="s">
        <v>73</v>
      </c>
      <c r="D94" s="19" t="s">
        <v>76</v>
      </c>
      <c r="E94" s="64" t="s">
        <v>16</v>
      </c>
      <c r="F94" s="39" t="s">
        <v>92</v>
      </c>
      <c r="G94" s="40" t="s">
        <v>93</v>
      </c>
      <c r="H94" s="42">
        <v>0</v>
      </c>
      <c r="I94" s="41">
        <v>0</v>
      </c>
      <c r="J94" s="41">
        <v>0</v>
      </c>
      <c r="K94" s="41">
        <v>0</v>
      </c>
      <c r="L94" s="64" t="s">
        <v>24</v>
      </c>
      <c r="M94" s="64" t="s">
        <v>24</v>
      </c>
      <c r="N94" s="64" t="s">
        <v>24</v>
      </c>
      <c r="O94" s="64" t="s">
        <v>24</v>
      </c>
    </row>
    <row r="95" spans="1:15" ht="71.25" customHeight="1">
      <c r="A95" s="20" t="s">
        <v>3</v>
      </c>
      <c r="B95" s="18" t="s">
        <v>148</v>
      </c>
      <c r="C95" s="18" t="s">
        <v>73</v>
      </c>
      <c r="D95" s="19" t="s">
        <v>76</v>
      </c>
      <c r="E95" s="64" t="s">
        <v>16</v>
      </c>
      <c r="F95" s="39" t="s">
        <v>92</v>
      </c>
      <c r="G95" s="40" t="s">
        <v>93</v>
      </c>
      <c r="H95" s="42">
        <v>0</v>
      </c>
      <c r="I95" s="41">
        <v>0</v>
      </c>
      <c r="J95" s="41">
        <v>0</v>
      </c>
      <c r="K95" s="41">
        <v>0</v>
      </c>
      <c r="L95" s="64" t="s">
        <v>24</v>
      </c>
      <c r="M95" s="64" t="s">
        <v>24</v>
      </c>
      <c r="N95" s="64" t="s">
        <v>24</v>
      </c>
      <c r="O95" s="64" t="s">
        <v>24</v>
      </c>
    </row>
    <row r="96" spans="1:15" ht="84" customHeight="1">
      <c r="A96" s="20"/>
      <c r="B96" s="26" t="s">
        <v>117</v>
      </c>
      <c r="C96" s="18" t="s">
        <v>73</v>
      </c>
      <c r="D96" s="19" t="s">
        <v>76</v>
      </c>
      <c r="E96" s="64" t="s">
        <v>16</v>
      </c>
      <c r="F96" s="55" t="s">
        <v>16</v>
      </c>
      <c r="G96" s="40" t="s">
        <v>93</v>
      </c>
      <c r="H96" s="64" t="s">
        <v>16</v>
      </c>
      <c r="I96" s="64" t="s">
        <v>16</v>
      </c>
      <c r="J96" s="64" t="s">
        <v>16</v>
      </c>
      <c r="K96" s="64" t="s">
        <v>16</v>
      </c>
      <c r="L96" s="3"/>
      <c r="M96" s="3"/>
      <c r="N96" s="3"/>
      <c r="O96" s="64" t="s">
        <v>24</v>
      </c>
    </row>
    <row r="97" spans="1:15" ht="89.25" customHeight="1">
      <c r="A97" s="20"/>
      <c r="B97" s="26" t="s">
        <v>118</v>
      </c>
      <c r="C97" s="18" t="s">
        <v>73</v>
      </c>
      <c r="D97" s="19" t="s">
        <v>76</v>
      </c>
      <c r="E97" s="64" t="s">
        <v>16</v>
      </c>
      <c r="F97" s="55" t="s">
        <v>16</v>
      </c>
      <c r="G97" s="40" t="s">
        <v>93</v>
      </c>
      <c r="H97" s="64" t="s">
        <v>16</v>
      </c>
      <c r="I97" s="64" t="s">
        <v>16</v>
      </c>
      <c r="J97" s="64" t="s">
        <v>16</v>
      </c>
      <c r="K97" s="64" t="s">
        <v>16</v>
      </c>
      <c r="L97" s="3"/>
      <c r="M97" s="3"/>
      <c r="N97" s="3"/>
      <c r="O97" s="64" t="s">
        <v>24</v>
      </c>
    </row>
    <row r="98" spans="1:15" ht="24" customHeight="1">
      <c r="A98" s="20"/>
      <c r="B98" s="7" t="s">
        <v>151</v>
      </c>
      <c r="C98" s="3" t="s">
        <v>16</v>
      </c>
      <c r="D98" s="3" t="s">
        <v>16</v>
      </c>
      <c r="E98" s="3" t="s">
        <v>16</v>
      </c>
      <c r="F98" s="3" t="s">
        <v>16</v>
      </c>
      <c r="G98" s="3" t="s">
        <v>16</v>
      </c>
      <c r="H98" s="32">
        <f>H92</f>
        <v>8767000</v>
      </c>
      <c r="I98" s="25">
        <f>I92</f>
        <v>0</v>
      </c>
      <c r="J98" s="25">
        <f>J92</f>
        <v>0</v>
      </c>
      <c r="K98" s="32">
        <f>K92</f>
        <v>8767000</v>
      </c>
      <c r="L98" s="3" t="s">
        <v>16</v>
      </c>
      <c r="M98" s="3" t="s">
        <v>16</v>
      </c>
      <c r="N98" s="3" t="s">
        <v>16</v>
      </c>
      <c r="O98" s="3" t="s">
        <v>16</v>
      </c>
    </row>
    <row r="99" spans="1:15" ht="4.5" customHeight="1">
      <c r="A99" s="20"/>
      <c r="B99" s="21" t="s">
        <v>7</v>
      </c>
      <c r="C99" s="3" t="s">
        <v>16</v>
      </c>
      <c r="D99" s="3" t="s">
        <v>16</v>
      </c>
      <c r="E99" s="3" t="s">
        <v>16</v>
      </c>
      <c r="F99" s="3" t="s">
        <v>16</v>
      </c>
      <c r="G99" s="3" t="s">
        <v>16</v>
      </c>
      <c r="H99" s="25" t="e">
        <f>H98+#REF!+#REF!+#REF!+H36</f>
        <v>#REF!</v>
      </c>
      <c r="I99" s="25" t="e">
        <f>I98+#REF!+#REF!+#REF!+I36</f>
        <v>#REF!</v>
      </c>
      <c r="J99" s="25" t="e">
        <f>J98+#REF!+#REF!+#REF!+J36</f>
        <v>#REF!</v>
      </c>
      <c r="K99" s="25" t="e">
        <f>K98+#REF!+#REF!+#REF!+K36</f>
        <v>#REF!</v>
      </c>
      <c r="L99" s="3" t="s">
        <v>16</v>
      </c>
      <c r="M99" s="3" t="s">
        <v>16</v>
      </c>
      <c r="N99" s="3" t="s">
        <v>16</v>
      </c>
      <c r="O99" s="3" t="s">
        <v>16</v>
      </c>
    </row>
  </sheetData>
  <autoFilter ref="A13:O64"/>
  <mergeCells count="29">
    <mergeCell ref="B74:O74"/>
    <mergeCell ref="B91:O91"/>
    <mergeCell ref="F10:F12"/>
    <mergeCell ref="G10:G12"/>
    <mergeCell ref="B49:O49"/>
    <mergeCell ref="H10:K10"/>
    <mergeCell ref="L10:O10"/>
    <mergeCell ref="H11:H12"/>
    <mergeCell ref="L11:L12"/>
    <mergeCell ref="I11:K11"/>
    <mergeCell ref="M11:M12"/>
    <mergeCell ref="N11:N12"/>
    <mergeCell ref="O11:O12"/>
    <mergeCell ref="L3:O3"/>
    <mergeCell ref="B65:O65"/>
    <mergeCell ref="L1:O1"/>
    <mergeCell ref="A4:O4"/>
    <mergeCell ref="A7:O7"/>
    <mergeCell ref="A6:O6"/>
    <mergeCell ref="A9:O9"/>
    <mergeCell ref="J5:O5"/>
    <mergeCell ref="A10:A12"/>
    <mergeCell ref="B10:B12"/>
    <mergeCell ref="C10:C12"/>
    <mergeCell ref="D10:D12"/>
    <mergeCell ref="B37:O37"/>
    <mergeCell ref="B14:O14"/>
    <mergeCell ref="E10:E12"/>
    <mergeCell ref="L2:O2"/>
  </mergeCells>
  <pageMargins left="0" right="0" top="0.31496062992125984" bottom="0.31496062992125984" header="0" footer="0"/>
  <pageSetup paperSize="9" scale="44" fitToHeight="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'2020'!Заголовки_для_печати</vt:lpstr>
    </vt:vector>
  </TitlesOfParts>
  <Company>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Пользователь</cp:lastModifiedBy>
  <cp:lastPrinted>2020-12-14T07:34:05Z</cp:lastPrinted>
  <dcterms:created xsi:type="dcterms:W3CDTF">2012-09-21T04:58:23Z</dcterms:created>
  <dcterms:modified xsi:type="dcterms:W3CDTF">2020-12-16T12:11:57Z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1491658798</vt:i4>
  </property>
  <property fmtid="{D5CDD505-2E9C-101B-9397-08002B2CF9AE}" pid="3" name="_NewReviewCycle">
    <vt:lpwstr/>
  </property>
  <property fmtid="{D5CDD505-2E9C-101B-9397-08002B2CF9AE}" pid="4" name="_EmailSubject">
    <vt:lpwstr>на размещение</vt:lpwstr>
  </property>
  <property fmtid="{D5CDD505-2E9C-101B-9397-08002B2CF9AE}" pid="5" name="_AuthorEmail">
    <vt:lpwstr>adminodes@mail.ru</vt:lpwstr>
  </property>
  <property fmtid="{D5CDD505-2E9C-101B-9397-08002B2CF9AE}" pid="6" name="_AuthorEmailDisplayName">
    <vt:lpwstr>Бухгалтерия</vt:lpwstr>
  </property>
  <property fmtid="{D5CDD505-2E9C-101B-9397-08002B2CF9AE}" pid="7" name="_PreviousAdHocReviewCycleID">
    <vt:i4>-446038813</vt:i4>
  </property>
  <property fmtid="{D5CDD505-2E9C-101B-9397-08002B2CF9AE}" pid="8" name="_ReviewingToolsShownOnce">
    <vt:lpwstr/>
  </property>
</Properties>
</file>