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8477" windowHeight="6154" activeTab="0"/>
  </bookViews>
  <sheets>
    <sheet name="приложение 1" sheetId="1" r:id="rId1"/>
  </sheets>
  <definedNames>
    <definedName name="_xlnm.Print_Area" localSheetId="0">'приложение 1'!$B$1:$F$106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D39" authorId="0">
      <text>
        <r>
          <rPr>
            <b/>
            <sz val="8"/>
            <rFont val="Tahoma"/>
            <family val="2"/>
          </rPr>
          <t>Главбух: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<sst xmlns="http://schemas.openxmlformats.org/spreadsheetml/2006/main" count="215" uniqueCount="183">
  <si>
    <t>000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</si>
  <si>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</si>
  <si>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</si>
  <si>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</si>
  <si>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</si>
  <si>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1 17 00000 00 0000 000</t>
  </si>
  <si>
    <t xml:space="preserve">000 </t>
  </si>
  <si>
    <t xml:space="preserve">1 01 02000 01 0000 110 </t>
  </si>
  <si>
    <t>ИТОГО:</t>
  </si>
  <si>
    <t>Код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</si>
  <si>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</si>
  <si>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</si>
  <si>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</si>
  <si>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</si>
  <si>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на выравнивание бюджетной обеспеченности</t>
  </si>
  <si>
    <t>2 02 03003 00 0000 151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</si>
  <si>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</si>
  <si>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</si>
  <si>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1 01 02030 01 0000 110</t>
  </si>
  <si>
    <t>1 08 04000 01 0000 110</t>
  </si>
  <si>
    <t xml:space="preserve"> ОБЪЕМ ПОСТУПЛЕНИЙ ДОХОДОВ В БЮДЖЕТ МУНИЦИПАЛЬНОГО ОБРАЗОВАНИЯ  ГОРОДСКОГО  ПОСЕЛЕНИЯ "НИЖНИЙ ОДЕС"</t>
  </si>
  <si>
    <t>на 2009 год</t>
  </si>
  <si>
    <t>1 08 04020 01 0000 110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</si>
  <si>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</si>
  <si>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</si>
  <si>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</si>
  <si>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</si>
  <si>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2 02 02000 00 0000 151</t>
  </si>
  <si>
    <t>2 02 02088 00 0000 151</t>
  </si>
  <si>
    <t>2 02 02088 10 0000 151</t>
  </si>
  <si>
    <t>2 02 02088 10 0001 151</t>
  </si>
  <si>
    <t>2 02 02089 00 0000 151</t>
  </si>
  <si>
    <t>2 02 02089 10 0000 151</t>
  </si>
  <si>
    <t>2 02 02089 10 0001 151</t>
  </si>
  <si>
    <t>Субсидии бюджетам поселений на обеспечение мероприятий по капитальному ремонту многоквартирных домов  за счет средств бюджетов</t>
  </si>
  <si>
    <t>ИСПОЛНЕНИЕ ДОХОДОВ  БЮДЖЕТА МУНИЦИПАЛЬНОГО ОБРАЗОВАНИЯ ГОРОДСКОГО ПОСЕЛЕНИЯ  "НИЖНИЙ ОДЕС"</t>
  </si>
  <si>
    <t>1 11 09000 00 0000 120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</si>
  <si>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</si>
  <si>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Прочие безвозмездные поступления 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</si>
  <si>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</si>
  <si>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</si>
  <si>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</si>
  <si>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1 13 02990 00 0000 130</t>
  </si>
  <si>
    <t xml:space="preserve">Прочие доходы от компенсации затрат государства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</si>
  <si>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</si>
  <si>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</si>
  <si>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</si>
  <si>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</si>
  <si>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 за счет средств,поступивших от государственной корпорации -Фонда содействия рефомированию жилищно-коммунального хозяйства"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</si>
  <si>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</si>
  <si>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</si>
  <si>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</t>
  </si>
  <si>
    <t>2 02 02999 10 0000 151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</si>
  <si>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 Фонда содействия рефомированию жилищно-коммунального хозяйства</t>
  </si>
  <si>
    <t>1 09 04000 00 0000 110</t>
  </si>
  <si>
    <t>Налоги на имущество</t>
  </si>
  <si>
    <t>1 17 01050 10 0000 180</t>
  </si>
  <si>
    <t>ПРОЧИЕ НЕНАЛОГОВЫЕ ДОХОДЫ</t>
  </si>
  <si>
    <t>Невыясненные поступления,зачисляемые в бюджеты поселений</t>
  </si>
  <si>
    <t>1 01 02020 01 0000 110</t>
  </si>
  <si>
    <t>1 06 06023 10 0000 110</t>
  </si>
  <si>
    <t>Субсидия на капитальный ремонт и ремонт автомобильных дорог общего пользования населенных пунктов в Республике Коми</t>
  </si>
  <si>
    <t>1 01 02010 01 0000 110</t>
  </si>
  <si>
    <t xml:space="preserve">Земельный налог (по обязательствам, возникшим до 1 января 2006г.), мобилизуемый на териториях </t>
  </si>
  <si>
    <t>1 09 04053 10 0000 110</t>
  </si>
  <si>
    <t>Кассовое исполнение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</si>
  <si>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</si>
  <si>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2 02 04000 00 0000 151</t>
  </si>
  <si>
    <t>Иные межбюджетные трансферты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</si>
  <si>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Росссийской Федерации</t>
  </si>
  <si>
    <t>1 03  02230 01 0000 110</t>
  </si>
  <si>
    <t>1 03  02240 01 0000 110</t>
  </si>
  <si>
    <t>1 03  02250 01 0000 110</t>
  </si>
  <si>
    <t>1 03  02260 01 0000 110</t>
  </si>
  <si>
    <t>1 06 06010 00 0000 110</t>
  </si>
  <si>
    <t>Земельный налог, взымаемый по ставкам, установленым в соответствии с подпунктом 1 пункта 1 статьи 394 Налогового  кодекса Российской Федерации</t>
  </si>
  <si>
    <t>1 14 06010 00 0000 430</t>
  </si>
  <si>
    <t>1 16 90000 00 0000 140</t>
  </si>
  <si>
    <t>Прочие поступления от денежных взысканий (штрафов) и иных сумм в возмещение ущерба</t>
  </si>
  <si>
    <t>1 05  03000 01 0000 110</t>
  </si>
  <si>
    <t>Единый сельскохозяйственный налог</t>
  </si>
  <si>
    <t>1 05  03010 01 0000 110</t>
  </si>
  <si>
    <t>2 02 02051 00 0000 151</t>
  </si>
  <si>
    <t>Субсидии бюджетам бюджетам на реализацию федеральных целевых программ</t>
  </si>
  <si>
    <t>100</t>
  </si>
  <si>
    <t>Федеральное казначейство</t>
  </si>
  <si>
    <t>182</t>
  </si>
  <si>
    <t>Управление Федеральной налоговой службы</t>
  </si>
  <si>
    <t>963</t>
  </si>
  <si>
    <t>Комитет по управлению имуществом администрации муниципального района "Сосногорск"</t>
  </si>
  <si>
    <t>925</t>
  </si>
  <si>
    <t>Администрация городского поселения "Нижний Одес"</t>
  </si>
  <si>
    <t>ВСЕГО ДОХОДОВ</t>
  </si>
  <si>
    <t>1 06 06033 13 0000 110</t>
  </si>
  <si>
    <t>1 06 06043 13 0000 110</t>
  </si>
  <si>
    <t>Земельный налог с организаций, обла-дающих земельным участком, располо-женным в границах городских поселений</t>
  </si>
  <si>
    <t>Земельный налог с физических лиц, обладающих земельным участком, распо-ложенным в границах городских поселений</t>
  </si>
  <si>
    <t xml:space="preserve">Доходы от продажи земельных участков,  государственная собственность на которые не разграничена </t>
  </si>
  <si>
    <t>1 14 06013 13 0000 430</t>
  </si>
  <si>
    <t>1 11 09045 13 0000 120</t>
  </si>
  <si>
    <t>1 13 02995 13 0000 130</t>
  </si>
  <si>
    <t>1 14 02053 13 0000 410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</si>
  <si>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</si>
  <si>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</si>
  <si>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</si>
  <si>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2 02 02051 13 0000 151</t>
  </si>
  <si>
    <t>2 02 03003 13 0000 151</t>
  </si>
  <si>
    <t>Субвенции местным бюджетам на выполнение передаваемых полномочий субъектов Российской Федерации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</si>
  <si>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</si>
  <si>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</si>
  <si>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</si>
  <si>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</si>
  <si>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</si>
  <si>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</si>
  <si>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</si>
  <si>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</si>
  <si>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</si>
  <si>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 поселений на реализацию федеральных целевых программ</t>
  </si>
  <si>
    <t>Прочие субсидии бюджетам городских поселений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</si>
  <si>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</si>
  <si>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</si>
  <si>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</si>
  <si>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безвозмездные поступления в бюджеты городских поселений</t>
  </si>
  <si>
    <t>2 07  05030 13 0000 180</t>
  </si>
  <si>
    <t>к   постановлению администрации городского поселения "Нижний Одес"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</si>
  <si>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</si>
  <si>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</si>
  <si>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</si>
  <si>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</si>
  <si>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</si>
  <si>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</si>
  <si>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</si>
  <si>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</si>
  <si>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</si>
  <si>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</si>
  <si>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</si>
  <si>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</si>
  <si>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161</t>
  </si>
  <si>
    <t>ФАС России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</si>
  <si>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</si>
  <si>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</si>
  <si>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</si>
  <si>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поселений</t>
  </si>
  <si>
    <t xml:space="preserve">  1 11 05030 00 0000 120</t>
  </si>
  <si>
    <t xml:space="preserve"> 1 11 05035 13 0000 120</t>
  </si>
  <si>
    <t xml:space="preserve"> 1 11 05013 13 0000 120</t>
  </si>
  <si>
    <t>Приложение № 1</t>
  </si>
  <si>
    <t>081</t>
  </si>
  <si>
    <t>1 16 90050 13 0000 140</t>
  </si>
  <si>
    <t>Федеральная служба по ветеренарному и фитосанитарному надзору</t>
  </si>
  <si>
    <t xml:space="preserve">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</si>
  <si>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</si>
  <si>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1 08 07175 01 0000 110
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</si>
  <si>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
</t>
  </si>
  <si>
    <t>2 02 15001 13 0000 151</t>
  </si>
  <si>
    <t>2 02  15001 00 0000 151</t>
  </si>
  <si>
    <t>2 02 15002 00 0000 151</t>
  </si>
  <si>
    <t>2 02 15002 13 0000 151</t>
  </si>
  <si>
    <t>2 02 30024 00 0000 151</t>
  </si>
  <si>
    <t>2 02 30024 13 0000 151</t>
  </si>
  <si>
    <t>2 02 35118 00 0000 151</t>
  </si>
  <si>
    <t>2 02 35118 13 0000 151</t>
  </si>
  <si>
    <t>2 02 35930 00 0000 151</t>
  </si>
  <si>
    <t>2 02 35930 13 0000 151</t>
  </si>
  <si>
    <t xml:space="preserve">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</si>
  <si>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</si>
  <si>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 Доходы от  продажи  земельных  участков, государственная собственность на которые не разграничена и которые расположены  в  границах городских поселений
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</si>
  <si>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</si>
  <si>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</si>
  <si>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218 60010 13 0000 151</t>
  </si>
  <si>
    <t>ЗА  ПОЛУГОДИЕ 2018 ГОДА ПО КОДАМ КЛАССИФИКАЦИИ ДОХОДОВ БЮДЖЕТОВ</t>
  </si>
  <si>
    <t>2 02 29999 13 0000 151</t>
  </si>
  <si>
    <t>2 02 29999 00 0000 151</t>
  </si>
  <si>
    <t>Субсидии бюджетам бюджетной системы Российской Федерации (межбюджетные субсидии)</t>
  </si>
  <si>
    <t>2 07  00000 00 0000 180</t>
  </si>
  <si>
    <t>2 02 49999 00 0000 151</t>
  </si>
  <si>
    <t>2 02 49999 13 0000 151</t>
  </si>
  <si>
    <t>Прочие межбюджетные трансферты, передаваемые бюджетам городских поселений</t>
  </si>
  <si>
    <t>2 00 00000 00 0000 000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</si>
  <si>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</si>
  <si>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</si>
  <si>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</si>
  <si>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от  12 июля  2018 г. № 215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</si>
</sst>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color indexed="62"/>
      <name val="Times New Roman"/>
      <family val="1"/>
    </font>
    <font>
      <b/>
      <sz val="10"/>
      <color indexed="62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center" wrapText="1" shrinkToFit="1"/>
    </xf>
    <xf numFmtId="165" fontId="3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 wrapText="1" shrinkToFit="1"/>
    </xf>
    <xf numFmtId="165" fontId="3" fillId="0" borderId="0" xfId="0" applyNumberFormat="1" applyFont="1" applyBorder="1" applyAlignment="1">
      <alignment horizontal="center" vertical="center" wrapText="1" shrinkToFit="1"/>
    </xf>
    <xf numFmtId="165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6" fillId="0" borderId="0" xfId="0" applyNumberFormat="1" applyFont="1" applyBorder="1" applyAlignment="1">
      <alignment horizontal="center" vertical="center" wrapText="1" shrinkToFit="1"/>
    </xf>
    <xf numFmtId="165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12" fillId="0" borderId="0" xfId="0" applyNumberFormat="1" applyFont="1" applyBorder="1" applyAlignment="1">
      <alignment horizontal="center" vertical="top" wrapText="1"/>
    </xf>
    <xf numFmtId="165" fontId="13" fillId="0" borderId="0" xfId="0" applyNumberFormat="1" applyFont="1" applyBorder="1" applyAlignment="1">
      <alignment horizontal="center" vertical="center" wrapText="1" shrinkToFit="1"/>
    </xf>
    <xf numFmtId="165" fontId="13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wrapText="1" shrinkToFit="1"/>
    </xf>
    <xf numFmtId="165" fontId="1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3" fillId="0" borderId="0" xfId="0" applyNumberFormat="1" applyFont="1" applyBorder="1" applyAlignment="1">
      <alignment horizontal="center" vertical="top"/>
    </xf>
    <xf numFmtId="165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/>
    </xf>
    <xf numFmtId="49" fontId="16" fillId="0" borderId="10" xfId="0" applyNumberFormat="1" applyFont="1" applyBorder="1" applyAlignment="1">
      <alignment horizontal="center" wrapText="1"/>
    </xf>
    <xf numFmtId="4" fontId="16" fillId="0" borderId="10" xfId="0" applyNumberFormat="1" applyFont="1" applyFill="1" applyBorder="1" applyAlignment="1">
      <alignment horizontal="center" wrapText="1" shrinkToFit="1"/>
    </xf>
    <xf numFmtId="49" fontId="19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justify" wrapText="1"/>
    </xf>
    <xf numFmtId="0" fontId="21" fillId="0" borderId="11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/>
    </xf>
    <xf numFmtId="49" fontId="25" fillId="0" borderId="12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0" xfId="0" applyFont="1" applyAlignment="1">
      <alignment horizontal="left" wrapText="1"/>
    </xf>
    <xf numFmtId="2" fontId="26" fillId="0" borderId="10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center" vertical="justify" wrapText="1"/>
    </xf>
    <xf numFmtId="0" fontId="26" fillId="0" borderId="10" xfId="0" applyFont="1" applyBorder="1" applyAlignment="1">
      <alignment vertical="justify"/>
    </xf>
    <xf numFmtId="49" fontId="26" fillId="0" borderId="10" xfId="0" applyNumberFormat="1" applyFont="1" applyBorder="1" applyAlignment="1">
      <alignment horizontal="center" vertical="justify" wrapText="1"/>
    </xf>
    <xf numFmtId="49" fontId="26" fillId="0" borderId="10" xfId="0" applyNumberFormat="1" applyFont="1" applyBorder="1" applyAlignment="1">
      <alignment horizontal="left" wrapText="1"/>
    </xf>
    <xf numFmtId="4" fontId="26" fillId="0" borderId="10" xfId="0" applyNumberFormat="1" applyFont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4" fontId="26" fillId="0" borderId="10" xfId="0" applyNumberFormat="1" applyFont="1" applyFill="1" applyBorder="1" applyAlignment="1">
      <alignment horizontal="center" wrapText="1" shrinkToFit="1"/>
    </xf>
    <xf numFmtId="49" fontId="26" fillId="0" borderId="13" xfId="0" applyNumberFormat="1" applyFont="1" applyBorder="1" applyAlignment="1">
      <alignment horizontal="center" vertical="justify" wrapText="1"/>
    </xf>
    <xf numFmtId="49" fontId="26" fillId="0" borderId="13" xfId="0" applyNumberFormat="1" applyFont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 shrinkToFi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left" wrapText="1"/>
    </xf>
    <xf numFmtId="49" fontId="26" fillId="0" borderId="10" xfId="0" applyNumberFormat="1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49" fontId="26" fillId="0" borderId="10" xfId="0" applyNumberFormat="1" applyFont="1" applyBorder="1" applyAlignment="1">
      <alignment wrapText="1"/>
    </xf>
    <xf numFmtId="167" fontId="26" fillId="0" borderId="10" xfId="0" applyNumberFormat="1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wrapText="1"/>
    </xf>
    <xf numFmtId="0" fontId="26" fillId="0" borderId="10" xfId="0" applyNumberFormat="1" applyFont="1" applyBorder="1" applyAlignment="1">
      <alignment horizontal="left" vertical="justify" wrapText="1"/>
    </xf>
    <xf numFmtId="49" fontId="16" fillId="0" borderId="10" xfId="0" applyNumberFormat="1" applyFont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center" wrapText="1"/>
    </xf>
    <xf numFmtId="49" fontId="26" fillId="0" borderId="10" xfId="0" applyNumberFormat="1" applyFont="1" applyBorder="1" applyAlignment="1">
      <alignment horizontal="left" wrapText="1" shrinkToFit="1"/>
    </xf>
    <xf numFmtId="49" fontId="26" fillId="0" borderId="10" xfId="0" applyNumberFormat="1" applyFont="1" applyBorder="1" applyAlignment="1">
      <alignment horizontal="center" wrapText="1" shrinkToFit="1"/>
    </xf>
    <xf numFmtId="4" fontId="26" fillId="0" borderId="10" xfId="0" applyNumberFormat="1" applyFont="1" applyFill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vertical="justify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justify" wrapText="1"/>
    </xf>
    <xf numFmtId="49" fontId="16" fillId="0" borderId="10" xfId="0" applyNumberFormat="1" applyFont="1" applyBorder="1" applyAlignment="1">
      <alignment horizontal="center" vertical="justify"/>
    </xf>
    <xf numFmtId="0" fontId="16" fillId="0" borderId="10" xfId="0" applyFont="1" applyBorder="1" applyAlignment="1">
      <alignment horizontal="center" wrapText="1"/>
    </xf>
    <xf numFmtId="4" fontId="16" fillId="0" borderId="10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vertical="justify" wrapText="1"/>
    </xf>
    <xf numFmtId="0" fontId="26" fillId="0" borderId="13" xfId="0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49" fontId="16" fillId="0" borderId="10" xfId="0" applyNumberFormat="1" applyFont="1" applyBorder="1" applyAlignment="1">
      <alignment horizontal="left"/>
    </xf>
    <xf numFmtId="4" fontId="21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justify" vertical="top" wrapText="1"/>
    </xf>
    <xf numFmtId="49" fontId="26" fillId="0" borderId="10" xfId="0" applyNumberFormat="1" applyFont="1" applyBorder="1" applyAlignment="1">
      <alignment horizontal="center" vertical="justify"/>
    </xf>
    <xf numFmtId="49" fontId="26" fillId="0" borderId="10" xfId="0" applyNumberFormat="1" applyFont="1" applyBorder="1" applyAlignment="1">
      <alignment wrapText="1" shrinkToFit="1"/>
    </xf>
    <xf numFmtId="49" fontId="26" fillId="0" borderId="10" xfId="0" applyNumberFormat="1" applyFont="1" applyBorder="1" applyAlignment="1">
      <alignment vertical="justify" wrapText="1" shrinkToFit="1"/>
    </xf>
    <xf numFmtId="0" fontId="26" fillId="0" borderId="0" xfId="0" applyFont="1" applyAlignment="1">
      <alignment horizontal="justify" vertical="top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justify"/>
    </xf>
    <xf numFmtId="49" fontId="19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left"/>
    </xf>
    <xf numFmtId="49" fontId="19" fillId="0" borderId="12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49" fontId="16" fillId="0" borderId="12" xfId="0" applyNumberFormat="1" applyFont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49" fontId="25" fillId="0" borderId="11" xfId="0" applyNumberFormat="1" applyFont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view="pageBreakPreview" zoomScaleSheetLayoutView="100" zoomScalePageLayoutView="0" workbookViewId="0" topLeftCell="B21">
      <selection activeCell="C5" sqref="C5:F5"/>
    </sheetView>
  </sheetViews>
  <sheetFormatPr defaultColWidth="9.00390625" defaultRowHeight="12.75"/>
  <cols>
    <col min="1" max="1" width="4.875" style="0" hidden="1" customWidth="1"/>
    <col min="2" max="2" width="4.875" style="0" customWidth="1"/>
    <col min="3" max="3" width="25.00390625" style="0" customWidth="1"/>
    <col min="4" max="4" width="69.25390625" style="0" customWidth="1"/>
    <col min="5" max="5" width="0.12890625" style="0" customWidth="1"/>
    <col min="6" max="6" width="17.75390625" style="32" customWidth="1"/>
    <col min="7" max="7" width="14.375" style="0" customWidth="1"/>
    <col min="8" max="8" width="14.375" style="6" customWidth="1"/>
  </cols>
  <sheetData>
    <row r="1" spans="1:8" ht="16.5" customHeight="1">
      <c r="A1" s="1"/>
      <c r="B1" s="1"/>
      <c r="C1" s="133" t="s">
        <v>146</v>
      </c>
      <c r="D1" s="133"/>
      <c r="E1" s="133"/>
      <c r="F1" s="133"/>
      <c r="G1" s="23"/>
      <c r="H1" s="23"/>
    </row>
    <row r="2" spans="1:8" ht="15.75" customHeight="1">
      <c r="A2" s="1"/>
      <c r="B2" s="1"/>
      <c r="C2" s="133" t="s">
        <v>124</v>
      </c>
      <c r="D2" s="133"/>
      <c r="E2" s="133"/>
      <c r="F2" s="133"/>
      <c r="G2" s="23"/>
      <c r="H2" s="23"/>
    </row>
    <row r="3" spans="1:8" ht="21" customHeight="1">
      <c r="A3" s="1"/>
      <c r="B3" s="1"/>
      <c r="C3" s="133" t="s">
        <v>182</v>
      </c>
      <c r="D3" s="133"/>
      <c r="E3" s="133"/>
      <c r="F3" s="133"/>
      <c r="G3" s="23"/>
      <c r="H3" s="23"/>
    </row>
    <row r="4" spans="1:8" ht="6.75" customHeight="1">
      <c r="A4" s="1"/>
      <c r="B4" s="1"/>
      <c r="C4" s="1"/>
      <c r="D4" s="1"/>
      <c r="E4" s="1"/>
      <c r="F4" s="30"/>
      <c r="G4" s="1"/>
      <c r="H4" s="9"/>
    </row>
    <row r="5" spans="1:8" ht="54.75" customHeight="1">
      <c r="A5" s="24" t="s">
        <v>20</v>
      </c>
      <c r="B5" s="24"/>
      <c r="C5" s="128" t="s">
        <v>35</v>
      </c>
      <c r="D5" s="128"/>
      <c r="E5" s="128"/>
      <c r="F5" s="128"/>
      <c r="G5" s="25"/>
      <c r="H5" s="25"/>
    </row>
    <row r="6" spans="1:9" ht="14.25" customHeight="1">
      <c r="A6" s="21" t="s">
        <v>21</v>
      </c>
      <c r="B6" s="21"/>
      <c r="C6" s="129" t="s">
        <v>170</v>
      </c>
      <c r="D6" s="129"/>
      <c r="E6" s="129"/>
      <c r="F6" s="129"/>
      <c r="G6" s="22"/>
      <c r="H6" s="22"/>
      <c r="I6" s="22"/>
    </row>
    <row r="7" spans="1:8" ht="12.75">
      <c r="A7" s="2"/>
      <c r="B7" s="2"/>
      <c r="C7" s="1"/>
      <c r="D7" s="1"/>
      <c r="E7" s="1"/>
      <c r="F7" s="30"/>
      <c r="G7" s="1"/>
      <c r="H7" s="9"/>
    </row>
    <row r="8" spans="1:8" ht="47.25">
      <c r="A8" s="130" t="s">
        <v>9</v>
      </c>
      <c r="B8" s="131"/>
      <c r="C8" s="132"/>
      <c r="D8" s="61" t="s">
        <v>125</v>
      </c>
      <c r="E8" s="61"/>
      <c r="F8" s="62" t="s">
        <v>65</v>
      </c>
      <c r="G8" s="10"/>
      <c r="H8" s="11"/>
    </row>
    <row r="9" spans="1:8" ht="15.75">
      <c r="A9" s="60"/>
      <c r="B9" s="117" t="s">
        <v>92</v>
      </c>
      <c r="C9" s="118"/>
      <c r="D9" s="119"/>
      <c r="E9" s="54"/>
      <c r="F9" s="52">
        <f>F13+F21+F37+F43+F18+F11</f>
        <v>25739641.72</v>
      </c>
      <c r="G9" s="10"/>
      <c r="H9" s="11"/>
    </row>
    <row r="10" spans="1:8" ht="30.75" hidden="1">
      <c r="A10" s="60"/>
      <c r="B10" s="50" t="s">
        <v>147</v>
      </c>
      <c r="C10" s="127" t="s">
        <v>149</v>
      </c>
      <c r="D10" s="127"/>
      <c r="E10" s="54"/>
      <c r="F10" s="52"/>
      <c r="G10" s="10"/>
      <c r="H10" s="11"/>
    </row>
    <row r="11" spans="1:8" ht="30.75" hidden="1">
      <c r="A11" s="60"/>
      <c r="B11" s="50"/>
      <c r="C11" s="63" t="s">
        <v>77</v>
      </c>
      <c r="D11" s="91" t="s">
        <v>78</v>
      </c>
      <c r="E11" s="54"/>
      <c r="F11" s="52">
        <f>F12</f>
        <v>0</v>
      </c>
      <c r="G11" s="10"/>
      <c r="H11" s="11"/>
    </row>
    <row r="12" spans="1:8" ht="46.5" hidden="1">
      <c r="A12" s="60"/>
      <c r="B12" s="50"/>
      <c r="C12" s="63" t="s">
        <v>148</v>
      </c>
      <c r="D12" s="91" t="s">
        <v>102</v>
      </c>
      <c r="E12" s="54"/>
      <c r="F12" s="108">
        <v>0</v>
      </c>
      <c r="G12" s="10"/>
      <c r="H12" s="11"/>
    </row>
    <row r="13" spans="1:8" ht="15.75">
      <c r="A13" s="61"/>
      <c r="B13" s="50" t="s">
        <v>84</v>
      </c>
      <c r="C13" s="121" t="s">
        <v>85</v>
      </c>
      <c r="D13" s="122"/>
      <c r="E13" s="55"/>
      <c r="F13" s="52">
        <f>SUM(F14:F17)</f>
        <v>341416.13</v>
      </c>
      <c r="G13" s="10"/>
      <c r="H13" s="11"/>
    </row>
    <row r="14" spans="1:8" ht="92.25" customHeight="1">
      <c r="A14" s="61"/>
      <c r="B14" s="61"/>
      <c r="C14" s="63" t="s">
        <v>70</v>
      </c>
      <c r="D14" s="64" t="s">
        <v>126</v>
      </c>
      <c r="E14" s="65"/>
      <c r="F14" s="66">
        <v>147962.5</v>
      </c>
      <c r="G14" s="10"/>
      <c r="H14" s="11"/>
    </row>
    <row r="15" spans="1:8" ht="78.75">
      <c r="A15" s="61"/>
      <c r="B15" s="61"/>
      <c r="C15" s="63" t="s">
        <v>71</v>
      </c>
      <c r="D15" s="67" t="s">
        <v>127</v>
      </c>
      <c r="E15" s="68"/>
      <c r="F15" s="66">
        <v>1121.68</v>
      </c>
      <c r="G15" s="10"/>
      <c r="H15" s="11"/>
    </row>
    <row r="16" spans="1:8" ht="78.75">
      <c r="A16" s="61"/>
      <c r="B16" s="61"/>
      <c r="C16" s="63" t="s">
        <v>72</v>
      </c>
      <c r="D16" s="64" t="s">
        <v>128</v>
      </c>
      <c r="E16" s="68"/>
      <c r="F16" s="66">
        <v>223074.17</v>
      </c>
      <c r="G16" s="10"/>
      <c r="H16" s="11"/>
    </row>
    <row r="17" spans="1:8" ht="63">
      <c r="A17" s="61"/>
      <c r="B17" s="61"/>
      <c r="C17" s="63" t="s">
        <v>73</v>
      </c>
      <c r="D17" s="64" t="s">
        <v>129</v>
      </c>
      <c r="E17" s="68"/>
      <c r="F17" s="66">
        <v>-30742.22</v>
      </c>
      <c r="G17" s="10"/>
      <c r="H17" s="11"/>
    </row>
    <row r="18" spans="1:8" ht="15" hidden="1">
      <c r="A18" s="61"/>
      <c r="B18" s="58" t="s">
        <v>137</v>
      </c>
      <c r="C18" s="125" t="s">
        <v>138</v>
      </c>
      <c r="D18" s="126"/>
      <c r="E18" s="69"/>
      <c r="F18" s="59">
        <f>F19</f>
        <v>0</v>
      </c>
      <c r="G18" s="10"/>
      <c r="H18" s="11"/>
    </row>
    <row r="19" spans="1:8" ht="62.25" hidden="1">
      <c r="A19" s="61"/>
      <c r="B19" s="61"/>
      <c r="C19" s="70" t="s">
        <v>139</v>
      </c>
      <c r="D19" s="71" t="s">
        <v>140</v>
      </c>
      <c r="E19" s="69"/>
      <c r="F19" s="66">
        <v>0</v>
      </c>
      <c r="G19" s="10"/>
      <c r="H19" s="11"/>
    </row>
    <row r="20" spans="1:8" ht="62.25" hidden="1">
      <c r="A20" s="61"/>
      <c r="B20" s="61"/>
      <c r="C20" s="70" t="s">
        <v>141</v>
      </c>
      <c r="D20" s="71" t="s">
        <v>142</v>
      </c>
      <c r="E20" s="69"/>
      <c r="F20" s="66">
        <v>0</v>
      </c>
      <c r="G20" s="10"/>
      <c r="H20" s="11"/>
    </row>
    <row r="21" spans="1:8" ht="15.75">
      <c r="A21" s="61"/>
      <c r="B21" s="50" t="s">
        <v>86</v>
      </c>
      <c r="C21" s="123" t="s">
        <v>87</v>
      </c>
      <c r="D21" s="124"/>
      <c r="E21" s="56"/>
      <c r="F21" s="51">
        <f>F22+F26+F28+F30+F35</f>
        <v>7205917.85</v>
      </c>
      <c r="G21" s="10"/>
      <c r="H21" s="11"/>
    </row>
    <row r="22" spans="1:8" s="36" customFormat="1" ht="14.25" customHeight="1">
      <c r="A22" s="72" t="s">
        <v>0</v>
      </c>
      <c r="B22" s="72"/>
      <c r="C22" s="63" t="s">
        <v>7</v>
      </c>
      <c r="D22" s="73" t="s">
        <v>39</v>
      </c>
      <c r="E22" s="73"/>
      <c r="F22" s="74">
        <f>F23+F24+F25</f>
        <v>6669176.96</v>
      </c>
      <c r="G22" s="44"/>
      <c r="H22" s="34"/>
    </row>
    <row r="23" spans="1:8" ht="79.5" customHeight="1">
      <c r="A23" s="72"/>
      <c r="B23" s="72"/>
      <c r="C23" s="63" t="s">
        <v>62</v>
      </c>
      <c r="D23" s="73" t="s">
        <v>69</v>
      </c>
      <c r="E23" s="73"/>
      <c r="F23" s="75">
        <v>6640579.69</v>
      </c>
      <c r="G23" s="14"/>
      <c r="H23" s="12"/>
    </row>
    <row r="24" spans="1:8" ht="108" customHeight="1">
      <c r="A24" s="72" t="s">
        <v>0</v>
      </c>
      <c r="B24" s="72"/>
      <c r="C24" s="63" t="s">
        <v>59</v>
      </c>
      <c r="D24" s="68" t="s">
        <v>40</v>
      </c>
      <c r="E24" s="68"/>
      <c r="F24" s="75">
        <v>12697.5</v>
      </c>
      <c r="G24" s="14"/>
      <c r="H24" s="12"/>
    </row>
    <row r="25" spans="1:8" ht="51" customHeight="1">
      <c r="A25" s="72"/>
      <c r="B25" s="72"/>
      <c r="C25" s="63" t="s">
        <v>18</v>
      </c>
      <c r="D25" s="76" t="s">
        <v>66</v>
      </c>
      <c r="E25" s="76"/>
      <c r="F25" s="75">
        <v>15899.77</v>
      </c>
      <c r="G25" s="14"/>
      <c r="H25" s="12"/>
    </row>
    <row r="26" spans="1:8" ht="0.75" customHeight="1">
      <c r="A26" s="72"/>
      <c r="B26" s="72"/>
      <c r="C26" s="63" t="s">
        <v>79</v>
      </c>
      <c r="D26" s="68" t="s">
        <v>80</v>
      </c>
      <c r="E26" s="68"/>
      <c r="F26" s="75">
        <f>F27</f>
        <v>0</v>
      </c>
      <c r="G26" s="14"/>
      <c r="H26" s="12"/>
    </row>
    <row r="27" spans="1:8" ht="37.5" customHeight="1" hidden="1">
      <c r="A27" s="72"/>
      <c r="B27" s="72"/>
      <c r="C27" s="63" t="s">
        <v>81</v>
      </c>
      <c r="D27" s="68" t="s">
        <v>80</v>
      </c>
      <c r="E27" s="68"/>
      <c r="F27" s="75">
        <v>0</v>
      </c>
      <c r="G27" s="14"/>
      <c r="H27" s="12"/>
    </row>
    <row r="28" spans="1:8" ht="19.5" customHeight="1">
      <c r="A28" s="72"/>
      <c r="B28" s="72"/>
      <c r="C28" s="63" t="s">
        <v>1</v>
      </c>
      <c r="D28" s="73" t="s">
        <v>2</v>
      </c>
      <c r="E28" s="73"/>
      <c r="F28" s="77">
        <f>F29</f>
        <v>196438.18</v>
      </c>
      <c r="G28" s="14"/>
      <c r="H28" s="12"/>
    </row>
    <row r="29" spans="1:8" ht="60" customHeight="1">
      <c r="A29" s="72"/>
      <c r="B29" s="78"/>
      <c r="C29" s="79" t="s">
        <v>108</v>
      </c>
      <c r="D29" s="65" t="s">
        <v>109</v>
      </c>
      <c r="E29" s="65"/>
      <c r="F29" s="80">
        <v>196438.18</v>
      </c>
      <c r="G29" s="14"/>
      <c r="H29" s="12"/>
    </row>
    <row r="30" spans="1:8" ht="15.75" customHeight="1">
      <c r="A30" s="72"/>
      <c r="B30" s="72"/>
      <c r="C30" s="63" t="s">
        <v>3</v>
      </c>
      <c r="D30" s="73" t="s">
        <v>4</v>
      </c>
      <c r="E30" s="73"/>
      <c r="F30" s="77">
        <f>F32+F33</f>
        <v>340302.71</v>
      </c>
      <c r="G30" s="14"/>
      <c r="H30" s="12"/>
    </row>
    <row r="31" spans="1:8" ht="24.75" customHeight="1" hidden="1">
      <c r="A31" s="72"/>
      <c r="B31" s="72"/>
      <c r="C31" s="63" t="s">
        <v>74</v>
      </c>
      <c r="D31" s="73" t="s">
        <v>75</v>
      </c>
      <c r="E31" s="73"/>
      <c r="F31" s="75">
        <f>F32</f>
        <v>332225.52</v>
      </c>
      <c r="G31" s="14"/>
      <c r="H31" s="12"/>
    </row>
    <row r="32" spans="1:8" ht="36" customHeight="1">
      <c r="A32" s="72"/>
      <c r="B32" s="72"/>
      <c r="C32" s="63" t="s">
        <v>93</v>
      </c>
      <c r="D32" s="71" t="s">
        <v>95</v>
      </c>
      <c r="E32" s="71"/>
      <c r="F32" s="77">
        <v>332225.52</v>
      </c>
      <c r="G32" s="14"/>
      <c r="H32" s="12"/>
    </row>
    <row r="33" spans="1:8" ht="33" customHeight="1">
      <c r="A33" s="72"/>
      <c r="B33" s="72"/>
      <c r="C33" s="63" t="s">
        <v>94</v>
      </c>
      <c r="D33" s="71" t="s">
        <v>96</v>
      </c>
      <c r="E33" s="71"/>
      <c r="F33" s="77">
        <v>8077.19</v>
      </c>
      <c r="G33" s="14"/>
      <c r="H33" s="12"/>
    </row>
    <row r="34" spans="1:8" s="43" customFormat="1" ht="36.75" customHeight="1" hidden="1">
      <c r="A34" s="72"/>
      <c r="B34" s="72"/>
      <c r="C34" s="63" t="s">
        <v>60</v>
      </c>
      <c r="D34" s="68" t="s">
        <v>37</v>
      </c>
      <c r="E34" s="68"/>
      <c r="F34" s="77">
        <v>0</v>
      </c>
      <c r="G34" s="39"/>
      <c r="H34" s="41"/>
    </row>
    <row r="35" spans="1:8" s="43" customFormat="1" ht="0.75" customHeight="1">
      <c r="A35" s="72"/>
      <c r="B35" s="72"/>
      <c r="C35" s="63" t="s">
        <v>54</v>
      </c>
      <c r="D35" s="73" t="s">
        <v>55</v>
      </c>
      <c r="E35" s="73"/>
      <c r="F35" s="77">
        <f>F36</f>
        <v>0</v>
      </c>
      <c r="G35" s="39"/>
      <c r="H35" s="41"/>
    </row>
    <row r="36" spans="1:8" s="43" customFormat="1" ht="27" customHeight="1" hidden="1">
      <c r="A36" s="72"/>
      <c r="B36" s="72"/>
      <c r="C36" s="63" t="s">
        <v>64</v>
      </c>
      <c r="D36" s="73" t="s">
        <v>63</v>
      </c>
      <c r="E36" s="73"/>
      <c r="F36" s="77">
        <v>0</v>
      </c>
      <c r="G36" s="39"/>
      <c r="H36" s="41"/>
    </row>
    <row r="37" spans="1:8" s="43" customFormat="1" ht="33.75" customHeight="1">
      <c r="A37" s="72"/>
      <c r="B37" s="48" t="s">
        <v>88</v>
      </c>
      <c r="C37" s="125" t="s">
        <v>89</v>
      </c>
      <c r="D37" s="126"/>
      <c r="E37" s="57"/>
      <c r="F37" s="49">
        <f>F38+F41</f>
        <v>1664342.97</v>
      </c>
      <c r="G37" s="39"/>
      <c r="H37" s="41"/>
    </row>
    <row r="38" spans="1:8" s="43" customFormat="1" ht="77.25" customHeight="1">
      <c r="A38" s="72"/>
      <c r="B38" s="72"/>
      <c r="C38" s="81" t="s">
        <v>12</v>
      </c>
      <c r="D38" s="82" t="s">
        <v>13</v>
      </c>
      <c r="E38" s="82"/>
      <c r="F38" s="77">
        <f>F39</f>
        <v>1662451.95</v>
      </c>
      <c r="G38" s="39"/>
      <c r="H38" s="41"/>
    </row>
    <row r="39" spans="1:8" s="43" customFormat="1" ht="81.75" customHeight="1">
      <c r="A39" s="72"/>
      <c r="B39" s="53"/>
      <c r="C39" s="82" t="s">
        <v>145</v>
      </c>
      <c r="D39" s="83" t="s">
        <v>110</v>
      </c>
      <c r="E39" s="83"/>
      <c r="F39" s="77">
        <v>1662451.95</v>
      </c>
      <c r="G39" s="39"/>
      <c r="H39" s="41"/>
    </row>
    <row r="40" spans="1:8" s="43" customFormat="1" ht="39.75" customHeight="1" hidden="1">
      <c r="A40" s="72"/>
      <c r="B40" s="53"/>
      <c r="C40" s="48"/>
      <c r="D40" s="84"/>
      <c r="E40" s="84"/>
      <c r="F40" s="77"/>
      <c r="G40" s="39"/>
      <c r="H40" s="41"/>
    </row>
    <row r="41" spans="1:8" s="43" customFormat="1" ht="46.5" customHeight="1">
      <c r="A41" s="72"/>
      <c r="B41" s="53"/>
      <c r="C41" s="70" t="s">
        <v>76</v>
      </c>
      <c r="D41" s="71" t="s">
        <v>97</v>
      </c>
      <c r="E41" s="71"/>
      <c r="F41" s="77">
        <f>F42</f>
        <v>1891.02</v>
      </c>
      <c r="G41" s="39"/>
      <c r="H41" s="41"/>
    </row>
    <row r="42" spans="1:8" s="43" customFormat="1" ht="45.75" customHeight="1">
      <c r="A42" s="72"/>
      <c r="B42" s="53"/>
      <c r="C42" s="70" t="s">
        <v>98</v>
      </c>
      <c r="D42" s="71" t="s">
        <v>111</v>
      </c>
      <c r="E42" s="71"/>
      <c r="F42" s="77">
        <v>1891.02</v>
      </c>
      <c r="G42" s="39"/>
      <c r="H42" s="41"/>
    </row>
    <row r="43" spans="1:8" ht="19.5" customHeight="1">
      <c r="A43" s="72" t="s">
        <v>0</v>
      </c>
      <c r="B43" s="53" t="s">
        <v>90</v>
      </c>
      <c r="C43" s="125" t="s">
        <v>91</v>
      </c>
      <c r="D43" s="126"/>
      <c r="E43" s="57"/>
      <c r="F43" s="49">
        <f>F44+F46+F50+F51+F53+F55+F57+F65</f>
        <v>16527964.77</v>
      </c>
      <c r="G43" s="15"/>
      <c r="H43" s="16"/>
    </row>
    <row r="44" spans="1:8" ht="54.75" customHeight="1">
      <c r="A44" s="72" t="s">
        <v>6</v>
      </c>
      <c r="B44" s="72"/>
      <c r="C44" s="63" t="s">
        <v>19</v>
      </c>
      <c r="D44" s="85" t="s">
        <v>10</v>
      </c>
      <c r="E44" s="85"/>
      <c r="F44" s="77">
        <f>F45</f>
        <v>51525</v>
      </c>
      <c r="G44" s="15"/>
      <c r="H44" s="16"/>
    </row>
    <row r="45" spans="1:8" ht="73.5" customHeight="1">
      <c r="A45" s="72" t="s">
        <v>0</v>
      </c>
      <c r="B45" s="72"/>
      <c r="C45" s="63" t="s">
        <v>22</v>
      </c>
      <c r="D45" s="85" t="s">
        <v>11</v>
      </c>
      <c r="E45" s="85"/>
      <c r="F45" s="77">
        <v>51525</v>
      </c>
      <c r="G45" s="15"/>
      <c r="H45" s="16"/>
    </row>
    <row r="46" spans="1:8" ht="73.5" customHeight="1">
      <c r="A46" s="72"/>
      <c r="B46" s="72"/>
      <c r="C46" s="63" t="s">
        <v>150</v>
      </c>
      <c r="D46" s="85" t="s">
        <v>151</v>
      </c>
      <c r="E46" s="85"/>
      <c r="F46" s="77">
        <f>F47</f>
        <v>2153.42</v>
      </c>
      <c r="G46" s="15"/>
      <c r="H46" s="16"/>
    </row>
    <row r="47" spans="1:8" ht="82.5" customHeight="1">
      <c r="A47" s="72"/>
      <c r="B47" s="72"/>
      <c r="C47" s="63" t="s">
        <v>152</v>
      </c>
      <c r="D47" s="109" t="s">
        <v>153</v>
      </c>
      <c r="E47" s="85"/>
      <c r="F47" s="77">
        <v>2153.42</v>
      </c>
      <c r="G47" s="15"/>
      <c r="H47" s="16"/>
    </row>
    <row r="48" spans="1:8" s="43" customFormat="1" ht="95.25" customHeight="1" hidden="1">
      <c r="A48" s="72" t="s">
        <v>0</v>
      </c>
      <c r="B48" s="72"/>
      <c r="C48" s="82" t="s">
        <v>143</v>
      </c>
      <c r="D48" s="86" t="s">
        <v>168</v>
      </c>
      <c r="E48" s="86"/>
      <c r="F48" s="77">
        <f>F49</f>
        <v>0</v>
      </c>
      <c r="G48" s="38"/>
      <c r="H48" s="41"/>
    </row>
    <row r="49" spans="1:8" ht="83.25" customHeight="1" hidden="1">
      <c r="A49" s="72" t="s">
        <v>0</v>
      </c>
      <c r="B49" s="72"/>
      <c r="C49" s="82" t="s">
        <v>144</v>
      </c>
      <c r="D49" s="82" t="s">
        <v>167</v>
      </c>
      <c r="E49" s="82"/>
      <c r="F49" s="77">
        <v>0</v>
      </c>
      <c r="G49" s="15"/>
      <c r="H49" s="16"/>
    </row>
    <row r="50" spans="1:8" ht="65.25" customHeight="1">
      <c r="A50" s="72"/>
      <c r="B50" s="72"/>
      <c r="C50" s="82" t="s">
        <v>164</v>
      </c>
      <c r="D50" s="82" t="s">
        <v>165</v>
      </c>
      <c r="E50" s="82"/>
      <c r="F50" s="77">
        <v>900798.56</v>
      </c>
      <c r="G50" s="15"/>
      <c r="H50" s="16"/>
    </row>
    <row r="51" spans="1:9" ht="78" customHeight="1">
      <c r="A51" s="53"/>
      <c r="B51" s="53"/>
      <c r="C51" s="63" t="s">
        <v>36</v>
      </c>
      <c r="D51" s="82" t="s">
        <v>41</v>
      </c>
      <c r="E51" s="82"/>
      <c r="F51" s="77">
        <f>F52</f>
        <v>323438.58</v>
      </c>
      <c r="G51" s="15"/>
      <c r="H51" s="16"/>
      <c r="I51" s="7"/>
    </row>
    <row r="52" spans="1:9" s="43" customFormat="1" ht="81.75" customHeight="1">
      <c r="A52" s="72"/>
      <c r="B52" s="72"/>
      <c r="C52" s="63" t="s">
        <v>99</v>
      </c>
      <c r="D52" s="82" t="s">
        <v>112</v>
      </c>
      <c r="E52" s="82"/>
      <c r="F52" s="77">
        <v>323438.58</v>
      </c>
      <c r="G52" s="38"/>
      <c r="H52" s="41"/>
      <c r="I52" s="42"/>
    </row>
    <row r="53" spans="1:9" s="43" customFormat="1" ht="15.75" customHeight="1">
      <c r="A53" s="72"/>
      <c r="B53" s="72"/>
      <c r="C53" s="87" t="s">
        <v>42</v>
      </c>
      <c r="D53" s="68" t="s">
        <v>43</v>
      </c>
      <c r="E53" s="68"/>
      <c r="F53" s="77">
        <f>F54</f>
        <v>268945.67</v>
      </c>
      <c r="G53" s="38"/>
      <c r="H53" s="41"/>
      <c r="I53" s="42"/>
    </row>
    <row r="54" spans="1:9" s="43" customFormat="1" ht="33.75" customHeight="1">
      <c r="A54" s="72"/>
      <c r="B54" s="72"/>
      <c r="C54" s="81" t="s">
        <v>100</v>
      </c>
      <c r="D54" s="68" t="s">
        <v>113</v>
      </c>
      <c r="E54" s="88"/>
      <c r="F54" s="77">
        <v>268945.67</v>
      </c>
      <c r="G54" s="38"/>
      <c r="H54" s="41"/>
      <c r="I54" s="42"/>
    </row>
    <row r="55" spans="1:9" ht="83.25" customHeight="1">
      <c r="A55" s="53" t="s">
        <v>0</v>
      </c>
      <c r="B55" s="53"/>
      <c r="C55" s="63" t="s">
        <v>44</v>
      </c>
      <c r="D55" s="89" t="s">
        <v>45</v>
      </c>
      <c r="E55" s="89"/>
      <c r="F55" s="77">
        <f>F56</f>
        <v>964389.81</v>
      </c>
      <c r="G55" s="15"/>
      <c r="H55" s="12"/>
      <c r="I55" s="7"/>
    </row>
    <row r="56" spans="1:8" s="36" customFormat="1" ht="96" customHeight="1">
      <c r="A56" s="72" t="s">
        <v>0</v>
      </c>
      <c r="B56" s="72"/>
      <c r="C56" s="63" t="s">
        <v>101</v>
      </c>
      <c r="D56" s="90" t="s">
        <v>114</v>
      </c>
      <c r="E56" s="90"/>
      <c r="F56" s="75">
        <v>964389.81</v>
      </c>
      <c r="G56" s="39"/>
      <c r="H56" s="34"/>
    </row>
    <row r="57" spans="1:8" s="36" customFormat="1" ht="43.5" customHeight="1">
      <c r="A57" s="72"/>
      <c r="B57" s="72"/>
      <c r="C57" s="63" t="s">
        <v>77</v>
      </c>
      <c r="D57" s="91" t="s">
        <v>78</v>
      </c>
      <c r="E57" s="91"/>
      <c r="F57" s="77">
        <f>F58</f>
        <v>5498</v>
      </c>
      <c r="G57" s="39"/>
      <c r="H57" s="34"/>
    </row>
    <row r="58" spans="1:8" s="36" customFormat="1" ht="32.25" customHeight="1">
      <c r="A58" s="72"/>
      <c r="B58" s="72"/>
      <c r="C58" s="63" t="s">
        <v>148</v>
      </c>
      <c r="D58" s="91" t="s">
        <v>102</v>
      </c>
      <c r="E58" s="91"/>
      <c r="F58" s="77">
        <v>5498</v>
      </c>
      <c r="G58" s="39"/>
      <c r="H58" s="34"/>
    </row>
    <row r="59" spans="1:8" s="36" customFormat="1" ht="45.75" customHeight="1" hidden="1">
      <c r="A59" s="72"/>
      <c r="B59" s="72"/>
      <c r="C59" s="63" t="s">
        <v>98</v>
      </c>
      <c r="D59" s="92" t="s">
        <v>166</v>
      </c>
      <c r="E59" s="92"/>
      <c r="F59" s="77">
        <v>0</v>
      </c>
      <c r="G59" s="39"/>
      <c r="H59" s="34"/>
    </row>
    <row r="60" spans="1:8" s="36" customFormat="1" ht="39" customHeight="1" hidden="1">
      <c r="A60" s="72"/>
      <c r="B60" s="72"/>
      <c r="C60" s="48" t="s">
        <v>5</v>
      </c>
      <c r="D60" s="93" t="s">
        <v>57</v>
      </c>
      <c r="E60" s="93"/>
      <c r="F60" s="94">
        <f>F61</f>
        <v>0</v>
      </c>
      <c r="G60" s="39"/>
      <c r="H60" s="34"/>
    </row>
    <row r="61" spans="1:8" s="36" customFormat="1" ht="42" customHeight="1" hidden="1">
      <c r="A61" s="72"/>
      <c r="B61" s="72"/>
      <c r="C61" s="63" t="s">
        <v>56</v>
      </c>
      <c r="D61" s="95" t="s">
        <v>58</v>
      </c>
      <c r="E61" s="95"/>
      <c r="F61" s="77">
        <v>0</v>
      </c>
      <c r="G61" s="39"/>
      <c r="H61" s="34"/>
    </row>
    <row r="62" spans="1:8" s="36" customFormat="1" ht="39.75" customHeight="1" hidden="1">
      <c r="A62" s="72"/>
      <c r="B62" s="72"/>
      <c r="C62" s="63" t="s">
        <v>77</v>
      </c>
      <c r="D62" s="91" t="s">
        <v>78</v>
      </c>
      <c r="E62" s="91"/>
      <c r="F62" s="77">
        <f>F63</f>
        <v>0</v>
      </c>
      <c r="G62" s="39"/>
      <c r="H62" s="34"/>
    </row>
    <row r="63" spans="1:8" s="36" customFormat="1" ht="43.5" customHeight="1" hidden="1">
      <c r="A63" s="72"/>
      <c r="B63" s="72"/>
      <c r="C63" s="63" t="s">
        <v>148</v>
      </c>
      <c r="D63" s="91" t="s">
        <v>102</v>
      </c>
      <c r="E63" s="91"/>
      <c r="F63" s="77">
        <v>0</v>
      </c>
      <c r="G63" s="39"/>
      <c r="H63" s="34"/>
    </row>
    <row r="64" spans="1:8" s="36" customFormat="1" ht="21" customHeight="1" hidden="1">
      <c r="A64" s="72"/>
      <c r="B64" s="72"/>
      <c r="C64" s="96" t="s">
        <v>103</v>
      </c>
      <c r="D64" s="95" t="s">
        <v>104</v>
      </c>
      <c r="E64" s="95"/>
      <c r="F64" s="77">
        <v>0</v>
      </c>
      <c r="G64" s="39"/>
      <c r="H64" s="34"/>
    </row>
    <row r="65" spans="1:8" s="36" customFormat="1" ht="21" customHeight="1">
      <c r="A65" s="72"/>
      <c r="B65" s="72"/>
      <c r="C65" s="96" t="s">
        <v>178</v>
      </c>
      <c r="D65" s="95" t="s">
        <v>180</v>
      </c>
      <c r="E65" s="95"/>
      <c r="F65" s="77">
        <f>F66+F98+F100</f>
        <v>14011215.73</v>
      </c>
      <c r="G65" s="39"/>
      <c r="H65" s="34"/>
    </row>
    <row r="66" spans="1:8" s="36" customFormat="1" ht="35.25" customHeight="1">
      <c r="A66" s="72"/>
      <c r="B66" s="72"/>
      <c r="C66" s="96" t="s">
        <v>179</v>
      </c>
      <c r="D66" s="95" t="s">
        <v>181</v>
      </c>
      <c r="E66" s="95"/>
      <c r="F66" s="77">
        <f>F67+F69+F71+F87+F92+F94+F96</f>
        <v>13411527.73</v>
      </c>
      <c r="G66" s="39"/>
      <c r="H66" s="34"/>
    </row>
    <row r="67" spans="1:8" ht="28.5" customHeight="1">
      <c r="A67" s="72"/>
      <c r="B67" s="72"/>
      <c r="C67" s="110" t="s">
        <v>155</v>
      </c>
      <c r="D67" s="112" t="s">
        <v>14</v>
      </c>
      <c r="E67" s="95"/>
      <c r="F67" s="77">
        <f>F68</f>
        <v>1764696</v>
      </c>
      <c r="G67" s="15"/>
      <c r="H67" s="16"/>
    </row>
    <row r="68" spans="1:8" ht="54.75" customHeight="1">
      <c r="A68" s="72"/>
      <c r="B68" s="72"/>
      <c r="C68" s="110" t="s">
        <v>154</v>
      </c>
      <c r="D68" s="111" t="s">
        <v>115</v>
      </c>
      <c r="E68" s="95"/>
      <c r="F68" s="77">
        <v>1764696</v>
      </c>
      <c r="G68" s="15"/>
      <c r="H68" s="16"/>
    </row>
    <row r="69" spans="1:8" ht="41.25" customHeight="1">
      <c r="A69" s="72"/>
      <c r="B69" s="72"/>
      <c r="C69" s="110" t="s">
        <v>156</v>
      </c>
      <c r="D69" s="113" t="s">
        <v>46</v>
      </c>
      <c r="E69" s="65"/>
      <c r="F69" s="77">
        <f>F70</f>
        <v>1086215</v>
      </c>
      <c r="G69" s="15"/>
      <c r="H69" s="16"/>
    </row>
    <row r="70" spans="1:8" ht="36.75" customHeight="1">
      <c r="A70" s="53" t="s">
        <v>0</v>
      </c>
      <c r="B70" s="53"/>
      <c r="C70" s="110" t="s">
        <v>157</v>
      </c>
      <c r="D70" s="64" t="s">
        <v>116</v>
      </c>
      <c r="E70" s="68"/>
      <c r="F70" s="77">
        <v>1086215</v>
      </c>
      <c r="G70" s="15"/>
      <c r="H70" s="16"/>
    </row>
    <row r="71" spans="1:8" s="36" customFormat="1" ht="48.75" customHeight="1">
      <c r="A71" s="72" t="s">
        <v>0</v>
      </c>
      <c r="B71" s="72"/>
      <c r="C71" s="63" t="s">
        <v>27</v>
      </c>
      <c r="D71" s="68" t="s">
        <v>173</v>
      </c>
      <c r="E71" s="68"/>
      <c r="F71" s="97">
        <f>F74+F77+F81+F72</f>
        <v>159970.23</v>
      </c>
      <c r="G71" s="38"/>
      <c r="H71" s="34"/>
    </row>
    <row r="72" spans="1:8" s="36" customFormat="1" ht="0.75" customHeight="1">
      <c r="A72" s="72"/>
      <c r="B72" s="72"/>
      <c r="C72" s="63" t="s">
        <v>82</v>
      </c>
      <c r="D72" s="68" t="s">
        <v>83</v>
      </c>
      <c r="E72" s="68"/>
      <c r="F72" s="97">
        <f>F73</f>
        <v>0</v>
      </c>
      <c r="G72" s="38"/>
      <c r="H72" s="34"/>
    </row>
    <row r="73" spans="1:8" s="36" customFormat="1" ht="26.25" customHeight="1" hidden="1">
      <c r="A73" s="72"/>
      <c r="B73" s="72"/>
      <c r="C73" s="63" t="s">
        <v>105</v>
      </c>
      <c r="D73" s="68" t="s">
        <v>117</v>
      </c>
      <c r="E73" s="68"/>
      <c r="F73" s="97">
        <v>0</v>
      </c>
      <c r="G73" s="38"/>
      <c r="H73" s="34"/>
    </row>
    <row r="74" spans="1:8" s="4" customFormat="1" ht="64.5" customHeight="1" hidden="1">
      <c r="A74" s="72"/>
      <c r="B74" s="72"/>
      <c r="C74" s="63" t="s">
        <v>28</v>
      </c>
      <c r="D74" s="68" t="s">
        <v>53</v>
      </c>
      <c r="E74" s="68"/>
      <c r="F74" s="97">
        <f>F75</f>
        <v>0</v>
      </c>
      <c r="G74" s="33"/>
      <c r="H74" s="12"/>
    </row>
    <row r="75" spans="1:8" ht="49.5" customHeight="1" hidden="1">
      <c r="A75" s="72"/>
      <c r="B75" s="72"/>
      <c r="C75" s="63" t="s">
        <v>29</v>
      </c>
      <c r="D75" s="68" t="s">
        <v>47</v>
      </c>
      <c r="E75" s="68"/>
      <c r="F75" s="97">
        <v>0</v>
      </c>
      <c r="G75" s="15"/>
      <c r="H75" s="16"/>
    </row>
    <row r="76" spans="1:8" s="35" customFormat="1" ht="54.75" customHeight="1" hidden="1">
      <c r="A76" s="72" t="s">
        <v>0</v>
      </c>
      <c r="B76" s="72"/>
      <c r="C76" s="63" t="s">
        <v>30</v>
      </c>
      <c r="D76" s="68" t="s">
        <v>48</v>
      </c>
      <c r="E76" s="68"/>
      <c r="F76" s="77">
        <v>0</v>
      </c>
      <c r="G76" s="40"/>
      <c r="H76" s="37"/>
    </row>
    <row r="77" spans="1:8" ht="37.5" customHeight="1" hidden="1">
      <c r="A77" s="72"/>
      <c r="B77" s="72"/>
      <c r="C77" s="63" t="s">
        <v>31</v>
      </c>
      <c r="D77" s="68" t="s">
        <v>49</v>
      </c>
      <c r="E77" s="68"/>
      <c r="F77" s="97">
        <f>F78</f>
        <v>0</v>
      </c>
      <c r="G77" s="15"/>
      <c r="H77" s="16"/>
    </row>
    <row r="78" spans="1:8" ht="36" customHeight="1" hidden="1">
      <c r="A78" s="72"/>
      <c r="B78" s="72"/>
      <c r="C78" s="63" t="s">
        <v>32</v>
      </c>
      <c r="D78" s="68" t="s">
        <v>50</v>
      </c>
      <c r="E78" s="68"/>
      <c r="F78" s="97">
        <f>F79</f>
        <v>0</v>
      </c>
      <c r="G78" s="15"/>
      <c r="H78" s="16"/>
    </row>
    <row r="79" spans="1:8" s="8" customFormat="1" ht="12.75" customHeight="1" hidden="1">
      <c r="A79" s="72"/>
      <c r="B79" s="72"/>
      <c r="C79" s="63" t="s">
        <v>33</v>
      </c>
      <c r="D79" s="68" t="s">
        <v>34</v>
      </c>
      <c r="E79" s="68"/>
      <c r="F79" s="77">
        <v>0</v>
      </c>
      <c r="G79" s="18"/>
      <c r="H79" s="17"/>
    </row>
    <row r="80" spans="1:8" ht="37.5" customHeight="1">
      <c r="A80" s="72"/>
      <c r="B80" s="72"/>
      <c r="C80" s="63" t="s">
        <v>172</v>
      </c>
      <c r="D80" s="68" t="s">
        <v>51</v>
      </c>
      <c r="E80" s="68"/>
      <c r="F80" s="77">
        <f>F81</f>
        <v>159970.23</v>
      </c>
      <c r="G80" s="19"/>
      <c r="H80" s="16"/>
    </row>
    <row r="81" spans="1:8" ht="36" customHeight="1">
      <c r="A81" s="53" t="s">
        <v>0</v>
      </c>
      <c r="B81" s="53"/>
      <c r="C81" s="63" t="s">
        <v>171</v>
      </c>
      <c r="D81" s="68" t="s">
        <v>118</v>
      </c>
      <c r="E81" s="68"/>
      <c r="F81" s="77">
        <v>159970.23</v>
      </c>
      <c r="G81" s="19"/>
      <c r="H81" s="16"/>
    </row>
    <row r="82" spans="1:8" ht="38.25" customHeight="1" hidden="1">
      <c r="A82" s="53"/>
      <c r="B82" s="53"/>
      <c r="C82" s="63" t="s">
        <v>52</v>
      </c>
      <c r="D82" s="68" t="s">
        <v>61</v>
      </c>
      <c r="E82" s="68"/>
      <c r="F82" s="77">
        <v>0</v>
      </c>
      <c r="G82" s="19"/>
      <c r="H82" s="16"/>
    </row>
    <row r="83" spans="1:8" ht="51.75" customHeight="1" hidden="1">
      <c r="A83" s="98" t="s">
        <v>0</v>
      </c>
      <c r="B83" s="98"/>
      <c r="C83" s="81" t="s">
        <v>15</v>
      </c>
      <c r="D83" s="68" t="s">
        <v>16</v>
      </c>
      <c r="E83" s="68"/>
      <c r="F83" s="75">
        <f>F84</f>
        <v>0</v>
      </c>
      <c r="G83" s="20"/>
      <c r="H83" s="16"/>
    </row>
    <row r="84" spans="1:8" ht="42.75" customHeight="1" hidden="1">
      <c r="A84" s="98" t="s">
        <v>0</v>
      </c>
      <c r="B84" s="98"/>
      <c r="C84" s="81" t="s">
        <v>106</v>
      </c>
      <c r="D84" s="95" t="s">
        <v>119</v>
      </c>
      <c r="E84" s="95"/>
      <c r="F84" s="75">
        <v>0</v>
      </c>
      <c r="G84" s="20"/>
      <c r="H84" s="16"/>
    </row>
    <row r="85" spans="1:8" s="29" customFormat="1" ht="41.25" customHeight="1" hidden="1">
      <c r="A85" s="98" t="s">
        <v>0</v>
      </c>
      <c r="B85" s="98"/>
      <c r="C85" s="99" t="s">
        <v>160</v>
      </c>
      <c r="D85" s="115" t="s">
        <v>17</v>
      </c>
      <c r="E85" s="68"/>
      <c r="F85" s="74">
        <f>F86</f>
        <v>0</v>
      </c>
      <c r="G85" s="27"/>
      <c r="H85" s="28"/>
    </row>
    <row r="86" spans="1:8" s="26" customFormat="1" ht="32.25" customHeight="1" hidden="1">
      <c r="A86" s="98" t="s">
        <v>0</v>
      </c>
      <c r="B86" s="98"/>
      <c r="C86" s="99" t="s">
        <v>161</v>
      </c>
      <c r="D86" s="115" t="s">
        <v>120</v>
      </c>
      <c r="E86" s="68"/>
      <c r="F86" s="75">
        <v>0</v>
      </c>
      <c r="G86" s="20"/>
      <c r="H86" s="16"/>
    </row>
    <row r="87" spans="1:8" s="26" customFormat="1" ht="31.5" customHeight="1">
      <c r="A87" s="98"/>
      <c r="B87" s="98"/>
      <c r="C87" s="99" t="s">
        <v>158</v>
      </c>
      <c r="D87" s="100" t="s">
        <v>107</v>
      </c>
      <c r="E87" s="100"/>
      <c r="F87" s="75">
        <f>F88</f>
        <v>13446.5</v>
      </c>
      <c r="G87" s="20"/>
      <c r="H87" s="16"/>
    </row>
    <row r="88" spans="1:8" s="26" customFormat="1" ht="44.25" customHeight="1">
      <c r="A88" s="98"/>
      <c r="B88" s="98"/>
      <c r="C88" s="99" t="s">
        <v>159</v>
      </c>
      <c r="D88" s="114" t="s">
        <v>121</v>
      </c>
      <c r="E88" s="100"/>
      <c r="F88" s="75">
        <v>13446.5</v>
      </c>
      <c r="G88" s="20"/>
      <c r="H88" s="16"/>
    </row>
    <row r="89" spans="1:8" s="47" customFormat="1" ht="31.5" customHeight="1" hidden="1">
      <c r="A89" s="101"/>
      <c r="B89" s="101"/>
      <c r="C89" s="102" t="s">
        <v>67</v>
      </c>
      <c r="D89" s="84" t="s">
        <v>68</v>
      </c>
      <c r="E89" s="84"/>
      <c r="F89" s="103">
        <f>F90</f>
        <v>0</v>
      </c>
      <c r="G89" s="45"/>
      <c r="H89" s="46"/>
    </row>
    <row r="90" spans="1:8" ht="22.5" customHeight="1" hidden="1">
      <c r="A90" s="98"/>
      <c r="B90" s="98"/>
      <c r="C90" s="81" t="s">
        <v>23</v>
      </c>
      <c r="D90" s="68" t="s">
        <v>25</v>
      </c>
      <c r="E90" s="68"/>
      <c r="F90" s="75">
        <f>F91</f>
        <v>0</v>
      </c>
      <c r="G90" s="20"/>
      <c r="H90" s="16"/>
    </row>
    <row r="91" spans="1:8" ht="24.75" customHeight="1" hidden="1">
      <c r="A91" s="98"/>
      <c r="B91" s="98"/>
      <c r="C91" s="81" t="s">
        <v>24</v>
      </c>
      <c r="D91" s="68" t="s">
        <v>26</v>
      </c>
      <c r="E91" s="68"/>
      <c r="F91" s="75">
        <v>0</v>
      </c>
      <c r="G91" s="20"/>
      <c r="H91" s="16"/>
    </row>
    <row r="92" spans="1:8" ht="47.25" customHeight="1">
      <c r="A92" s="98"/>
      <c r="B92" s="98"/>
      <c r="C92" s="99" t="s">
        <v>160</v>
      </c>
      <c r="D92" s="115" t="s">
        <v>17</v>
      </c>
      <c r="E92" s="68"/>
      <c r="F92" s="75">
        <f>F93</f>
        <v>337100</v>
      </c>
      <c r="G92" s="20"/>
      <c r="H92" s="16"/>
    </row>
    <row r="93" spans="1:8" ht="51" customHeight="1">
      <c r="A93" s="98"/>
      <c r="B93" s="98"/>
      <c r="C93" s="99" t="s">
        <v>161</v>
      </c>
      <c r="D93" s="115" t="s">
        <v>120</v>
      </c>
      <c r="E93" s="68"/>
      <c r="F93" s="75">
        <v>337100</v>
      </c>
      <c r="G93" s="20"/>
      <c r="H93" s="16"/>
    </row>
    <row r="94" spans="1:8" ht="37.5" customHeight="1">
      <c r="A94" s="98"/>
      <c r="B94" s="98"/>
      <c r="C94" s="116" t="s">
        <v>162</v>
      </c>
      <c r="D94" s="100" t="s">
        <v>16</v>
      </c>
      <c r="E94" s="68"/>
      <c r="F94" s="75">
        <f>F95</f>
        <v>50100</v>
      </c>
      <c r="G94" s="20"/>
      <c r="H94" s="16"/>
    </row>
    <row r="95" spans="1:8" ht="49.5" customHeight="1">
      <c r="A95" s="98"/>
      <c r="B95" s="98"/>
      <c r="C95" s="116" t="s">
        <v>163</v>
      </c>
      <c r="D95" s="111" t="s">
        <v>119</v>
      </c>
      <c r="E95" s="68"/>
      <c r="F95" s="75">
        <v>50100</v>
      </c>
      <c r="G95" s="20"/>
      <c r="H95" s="16"/>
    </row>
    <row r="96" spans="1:8" ht="23.25" customHeight="1">
      <c r="A96" s="98"/>
      <c r="B96" s="98"/>
      <c r="C96" s="116" t="s">
        <v>175</v>
      </c>
      <c r="D96" s="100" t="s">
        <v>25</v>
      </c>
      <c r="E96" s="68"/>
      <c r="F96" s="75">
        <f>F97</f>
        <v>10000000</v>
      </c>
      <c r="G96" s="20"/>
      <c r="H96" s="16"/>
    </row>
    <row r="97" spans="1:8" ht="30" customHeight="1">
      <c r="A97" s="98"/>
      <c r="B97" s="98"/>
      <c r="C97" s="116" t="s">
        <v>176</v>
      </c>
      <c r="D97" s="100" t="s">
        <v>177</v>
      </c>
      <c r="E97" s="68"/>
      <c r="F97" s="75">
        <v>10000000</v>
      </c>
      <c r="G97" s="20"/>
      <c r="H97" s="16"/>
    </row>
    <row r="98" spans="1:8" ht="26.25" customHeight="1">
      <c r="A98" s="98"/>
      <c r="B98" s="98"/>
      <c r="C98" s="63" t="s">
        <v>174</v>
      </c>
      <c r="D98" s="95" t="s">
        <v>38</v>
      </c>
      <c r="E98" s="95"/>
      <c r="F98" s="75">
        <f>F99</f>
        <v>590380</v>
      </c>
      <c r="G98" s="20"/>
      <c r="H98" s="16"/>
    </row>
    <row r="99" spans="1:8" ht="33.75" customHeight="1">
      <c r="A99" s="98"/>
      <c r="B99" s="98"/>
      <c r="C99" s="63" t="s">
        <v>123</v>
      </c>
      <c r="D99" s="95" t="s">
        <v>122</v>
      </c>
      <c r="E99" s="95"/>
      <c r="F99" s="75">
        <v>590380</v>
      </c>
      <c r="G99" s="20"/>
      <c r="H99" s="16"/>
    </row>
    <row r="100" spans="1:8" ht="49.5" customHeight="1">
      <c r="A100" s="98"/>
      <c r="B100" s="98"/>
      <c r="C100" s="99" t="s">
        <v>130</v>
      </c>
      <c r="D100" s="104" t="s">
        <v>131</v>
      </c>
      <c r="E100" s="93"/>
      <c r="F100" s="75">
        <f>F101</f>
        <v>9308</v>
      </c>
      <c r="G100" s="20"/>
      <c r="H100" s="16"/>
    </row>
    <row r="101" spans="1:8" ht="58.5" customHeight="1">
      <c r="A101" s="98"/>
      <c r="B101" s="98"/>
      <c r="C101" s="105" t="s">
        <v>169</v>
      </c>
      <c r="D101" s="106" t="s">
        <v>132</v>
      </c>
      <c r="E101" s="73"/>
      <c r="F101" s="75">
        <v>9308</v>
      </c>
      <c r="G101" s="20"/>
      <c r="H101" s="16"/>
    </row>
    <row r="102" spans="1:8" ht="19.5" customHeight="1" hidden="1">
      <c r="A102" s="98"/>
      <c r="B102" s="98"/>
      <c r="C102" s="99" t="s">
        <v>133</v>
      </c>
      <c r="D102" s="64" t="s">
        <v>134</v>
      </c>
      <c r="E102" s="93"/>
      <c r="F102" s="75">
        <f>F103</f>
        <v>0</v>
      </c>
      <c r="G102" s="20"/>
      <c r="H102" s="16"/>
    </row>
    <row r="103" spans="1:8" ht="18.75" customHeight="1" hidden="1">
      <c r="A103" s="98"/>
      <c r="B103" s="98"/>
      <c r="C103" s="99" t="s">
        <v>135</v>
      </c>
      <c r="D103" s="64" t="s">
        <v>136</v>
      </c>
      <c r="E103" s="73"/>
      <c r="F103" s="75">
        <v>0</v>
      </c>
      <c r="G103" s="20"/>
      <c r="H103" s="16"/>
    </row>
    <row r="104" spans="1:8" ht="15.75" customHeight="1">
      <c r="A104" s="120" t="s">
        <v>8</v>
      </c>
      <c r="B104" s="120"/>
      <c r="C104" s="120"/>
      <c r="D104" s="120"/>
      <c r="E104" s="107"/>
      <c r="F104" s="103">
        <f>F9</f>
        <v>25739641.72</v>
      </c>
      <c r="G104" s="13"/>
      <c r="H104" s="12"/>
    </row>
    <row r="105" spans="1:8" ht="13.5">
      <c r="A105" s="3"/>
      <c r="B105" s="3"/>
      <c r="C105" s="3"/>
      <c r="D105" s="3"/>
      <c r="E105" s="3"/>
      <c r="F105" s="31"/>
      <c r="G105" s="5"/>
      <c r="H105" s="5"/>
    </row>
    <row r="106" spans="1:8" ht="13.5">
      <c r="A106" s="3"/>
      <c r="B106" s="3"/>
      <c r="C106" s="3"/>
      <c r="D106" s="3"/>
      <c r="E106" s="3"/>
      <c r="F106" s="31"/>
      <c r="G106" s="5"/>
      <c r="H106" s="5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spans="1:9" s="6" customFormat="1" ht="12.75">
      <c r="A119"/>
      <c r="B119"/>
      <c r="C119"/>
      <c r="D119"/>
      <c r="E119"/>
      <c r="F119" s="32"/>
      <c r="I119"/>
    </row>
    <row r="120" spans="1:9" s="6" customFormat="1" ht="12.75">
      <c r="A120"/>
      <c r="B120"/>
      <c r="C120"/>
      <c r="D120"/>
      <c r="E120"/>
      <c r="F120" s="32"/>
      <c r="I120"/>
    </row>
    <row r="121" spans="1:9" s="6" customFormat="1" ht="12.75">
      <c r="A121"/>
      <c r="B121"/>
      <c r="C121"/>
      <c r="D121"/>
      <c r="E121"/>
      <c r="F121" s="32"/>
      <c r="I121"/>
    </row>
    <row r="122" spans="1:9" s="6" customFormat="1" ht="12.75">
      <c r="A122"/>
      <c r="B122"/>
      <c r="C122"/>
      <c r="D122"/>
      <c r="E122"/>
      <c r="F122" s="32"/>
      <c r="I122"/>
    </row>
    <row r="123" spans="1:9" s="6" customFormat="1" ht="12.75">
      <c r="A123"/>
      <c r="B123"/>
      <c r="C123"/>
      <c r="D123"/>
      <c r="E123"/>
      <c r="F123" s="32"/>
      <c r="I123"/>
    </row>
    <row r="124" spans="1:9" s="6" customFormat="1" ht="12.75">
      <c r="A124"/>
      <c r="B124"/>
      <c r="C124"/>
      <c r="D124"/>
      <c r="E124"/>
      <c r="F124" s="32"/>
      <c r="I124"/>
    </row>
    <row r="125" spans="1:9" s="6" customFormat="1" ht="12.75">
      <c r="A125"/>
      <c r="B125"/>
      <c r="C125"/>
      <c r="D125"/>
      <c r="E125"/>
      <c r="F125" s="32"/>
      <c r="I125"/>
    </row>
    <row r="126" spans="1:9" s="6" customFormat="1" ht="12.75">
      <c r="A126"/>
      <c r="B126"/>
      <c r="C126"/>
      <c r="D126"/>
      <c r="E126"/>
      <c r="F126" s="32"/>
      <c r="I126"/>
    </row>
    <row r="127" spans="1:9" s="6" customFormat="1" ht="12.75">
      <c r="A127"/>
      <c r="B127"/>
      <c r="C127"/>
      <c r="D127"/>
      <c r="E127"/>
      <c r="F127" s="32"/>
      <c r="I127"/>
    </row>
    <row r="128" spans="1:9" s="6" customFormat="1" ht="12.75">
      <c r="A128"/>
      <c r="B128"/>
      <c r="C128"/>
      <c r="D128"/>
      <c r="E128"/>
      <c r="F128" s="32"/>
      <c r="I128"/>
    </row>
    <row r="129" spans="1:9" s="6" customFormat="1" ht="12.75">
      <c r="A129"/>
      <c r="B129"/>
      <c r="C129"/>
      <c r="D129"/>
      <c r="E129"/>
      <c r="F129" s="32"/>
      <c r="I129"/>
    </row>
    <row r="130" spans="1:9" s="6" customFormat="1" ht="12.75">
      <c r="A130"/>
      <c r="B130"/>
      <c r="C130"/>
      <c r="D130"/>
      <c r="E130"/>
      <c r="F130" s="32"/>
      <c r="I130"/>
    </row>
    <row r="131" spans="1:9" s="6" customFormat="1" ht="12.75">
      <c r="A131"/>
      <c r="B131"/>
      <c r="C131"/>
      <c r="D131"/>
      <c r="E131"/>
      <c r="F131" s="32"/>
      <c r="I131"/>
    </row>
    <row r="132" spans="1:9" s="6" customFormat="1" ht="12.75">
      <c r="A132"/>
      <c r="B132"/>
      <c r="C132"/>
      <c r="D132"/>
      <c r="E132"/>
      <c r="F132" s="32"/>
      <c r="I132"/>
    </row>
    <row r="133" spans="1:9" s="6" customFormat="1" ht="12.75">
      <c r="A133"/>
      <c r="B133"/>
      <c r="C133"/>
      <c r="D133"/>
      <c r="E133"/>
      <c r="F133" s="32"/>
      <c r="I133"/>
    </row>
    <row r="134" spans="1:9" s="6" customFormat="1" ht="12.75">
      <c r="A134"/>
      <c r="B134"/>
      <c r="C134"/>
      <c r="D134"/>
      <c r="E134"/>
      <c r="F134" s="32"/>
      <c r="I134"/>
    </row>
    <row r="135" spans="1:9" s="6" customFormat="1" ht="12.75">
      <c r="A135"/>
      <c r="B135"/>
      <c r="C135"/>
      <c r="D135"/>
      <c r="E135"/>
      <c r="F135" s="32"/>
      <c r="I135"/>
    </row>
    <row r="136" spans="1:9" s="6" customFormat="1" ht="12.75">
      <c r="A136"/>
      <c r="B136"/>
      <c r="C136"/>
      <c r="D136"/>
      <c r="E136"/>
      <c r="F136" s="32"/>
      <c r="I136"/>
    </row>
    <row r="137" spans="1:9" s="6" customFormat="1" ht="12.75">
      <c r="A137"/>
      <c r="B137"/>
      <c r="C137"/>
      <c r="D137"/>
      <c r="E137"/>
      <c r="F137" s="32"/>
      <c r="I137"/>
    </row>
    <row r="138" spans="1:9" s="6" customFormat="1" ht="12.75">
      <c r="A138"/>
      <c r="B138"/>
      <c r="C138"/>
      <c r="D138"/>
      <c r="E138"/>
      <c r="F138" s="32"/>
      <c r="I138"/>
    </row>
    <row r="139" spans="1:9" s="6" customFormat="1" ht="12.75">
      <c r="A139"/>
      <c r="B139"/>
      <c r="C139"/>
      <c r="D139"/>
      <c r="E139"/>
      <c r="F139" s="32"/>
      <c r="I139"/>
    </row>
    <row r="140" spans="1:9" s="6" customFormat="1" ht="12.75">
      <c r="A140"/>
      <c r="B140"/>
      <c r="C140"/>
      <c r="D140"/>
      <c r="E140"/>
      <c r="F140" s="32"/>
      <c r="I140"/>
    </row>
    <row r="141" spans="1:9" s="6" customFormat="1" ht="12.75">
      <c r="A141"/>
      <c r="B141"/>
      <c r="C141"/>
      <c r="D141"/>
      <c r="E141"/>
      <c r="F141" s="32"/>
      <c r="I141"/>
    </row>
    <row r="142" spans="1:9" s="6" customFormat="1" ht="12.75">
      <c r="A142"/>
      <c r="B142"/>
      <c r="C142"/>
      <c r="D142"/>
      <c r="E142"/>
      <c r="F142" s="32"/>
      <c r="I142"/>
    </row>
    <row r="143" spans="1:9" s="6" customFormat="1" ht="12.75">
      <c r="A143"/>
      <c r="B143"/>
      <c r="C143"/>
      <c r="D143"/>
      <c r="E143"/>
      <c r="F143" s="32"/>
      <c r="I143"/>
    </row>
    <row r="144" spans="1:9" s="6" customFormat="1" ht="12.75">
      <c r="A144"/>
      <c r="B144"/>
      <c r="C144"/>
      <c r="D144"/>
      <c r="E144"/>
      <c r="F144" s="32"/>
      <c r="I144"/>
    </row>
    <row r="145" spans="1:9" s="6" customFormat="1" ht="12.75">
      <c r="A145"/>
      <c r="B145"/>
      <c r="C145"/>
      <c r="D145"/>
      <c r="E145"/>
      <c r="F145" s="32"/>
      <c r="I145"/>
    </row>
    <row r="146" spans="1:9" s="6" customFormat="1" ht="12.75">
      <c r="A146"/>
      <c r="B146"/>
      <c r="C146"/>
      <c r="D146"/>
      <c r="E146"/>
      <c r="F146" s="32"/>
      <c r="I146"/>
    </row>
    <row r="147" spans="1:9" s="6" customFormat="1" ht="12.75">
      <c r="A147"/>
      <c r="B147"/>
      <c r="C147"/>
      <c r="D147"/>
      <c r="E147"/>
      <c r="F147" s="32"/>
      <c r="I147"/>
    </row>
    <row r="148" spans="1:9" s="6" customFormat="1" ht="12.75">
      <c r="A148"/>
      <c r="B148"/>
      <c r="C148"/>
      <c r="D148"/>
      <c r="E148"/>
      <c r="F148" s="32"/>
      <c r="I148"/>
    </row>
    <row r="149" spans="1:9" s="6" customFormat="1" ht="12.75">
      <c r="A149"/>
      <c r="B149"/>
      <c r="C149"/>
      <c r="D149"/>
      <c r="E149"/>
      <c r="F149" s="32"/>
      <c r="I149"/>
    </row>
    <row r="150" spans="1:9" s="6" customFormat="1" ht="12.75">
      <c r="A150"/>
      <c r="B150"/>
      <c r="C150"/>
      <c r="D150"/>
      <c r="E150"/>
      <c r="F150" s="32"/>
      <c r="I150"/>
    </row>
    <row r="151" spans="1:9" s="6" customFormat="1" ht="12.75">
      <c r="A151"/>
      <c r="B151"/>
      <c r="C151"/>
      <c r="D151"/>
      <c r="E151"/>
      <c r="F151" s="32"/>
      <c r="I151"/>
    </row>
    <row r="152" spans="1:9" s="6" customFormat="1" ht="12.75">
      <c r="A152"/>
      <c r="B152"/>
      <c r="C152"/>
      <c r="D152"/>
      <c r="E152"/>
      <c r="F152" s="32"/>
      <c r="I152"/>
    </row>
    <row r="153" spans="1:9" s="6" customFormat="1" ht="12.75">
      <c r="A153"/>
      <c r="B153"/>
      <c r="C153"/>
      <c r="D153"/>
      <c r="E153"/>
      <c r="F153" s="32"/>
      <c r="I153"/>
    </row>
    <row r="154" spans="1:9" s="6" customFormat="1" ht="12.75">
      <c r="A154"/>
      <c r="B154"/>
      <c r="C154"/>
      <c r="D154"/>
      <c r="E154"/>
      <c r="F154" s="32"/>
      <c r="I154"/>
    </row>
    <row r="155" spans="1:9" s="6" customFormat="1" ht="12.75">
      <c r="A155"/>
      <c r="B155"/>
      <c r="C155"/>
      <c r="D155"/>
      <c r="E155"/>
      <c r="F155" s="32"/>
      <c r="I155"/>
    </row>
    <row r="156" spans="1:9" s="6" customFormat="1" ht="12.75">
      <c r="A156"/>
      <c r="B156"/>
      <c r="C156"/>
      <c r="D156"/>
      <c r="E156"/>
      <c r="F156" s="32"/>
      <c r="I156"/>
    </row>
    <row r="157" spans="1:9" s="6" customFormat="1" ht="12.75">
      <c r="A157"/>
      <c r="B157"/>
      <c r="C157"/>
      <c r="D157"/>
      <c r="E157"/>
      <c r="F157" s="32"/>
      <c r="I157"/>
    </row>
    <row r="158" spans="1:9" s="6" customFormat="1" ht="12.75">
      <c r="A158"/>
      <c r="B158"/>
      <c r="C158"/>
      <c r="D158"/>
      <c r="E158"/>
      <c r="F158" s="32"/>
      <c r="I158"/>
    </row>
    <row r="159" spans="1:9" s="6" customFormat="1" ht="12.75">
      <c r="A159"/>
      <c r="B159"/>
      <c r="C159"/>
      <c r="D159"/>
      <c r="E159"/>
      <c r="F159" s="32"/>
      <c r="I159"/>
    </row>
    <row r="160" spans="1:9" s="6" customFormat="1" ht="12.75">
      <c r="A160"/>
      <c r="B160"/>
      <c r="C160"/>
      <c r="D160"/>
      <c r="E160"/>
      <c r="F160" s="32"/>
      <c r="I160"/>
    </row>
    <row r="161" spans="1:9" s="6" customFormat="1" ht="12.75">
      <c r="A161"/>
      <c r="B161"/>
      <c r="C161"/>
      <c r="D161"/>
      <c r="E161"/>
      <c r="F161" s="32"/>
      <c r="I161"/>
    </row>
    <row r="162" spans="1:9" s="6" customFormat="1" ht="12.75">
      <c r="A162"/>
      <c r="B162"/>
      <c r="C162"/>
      <c r="D162"/>
      <c r="E162"/>
      <c r="F162" s="32"/>
      <c r="I162"/>
    </row>
    <row r="163" spans="1:9" s="6" customFormat="1" ht="12.75">
      <c r="A163"/>
      <c r="B163"/>
      <c r="C163"/>
      <c r="D163"/>
      <c r="E163"/>
      <c r="F163" s="32"/>
      <c r="I163"/>
    </row>
    <row r="164" spans="1:9" s="6" customFormat="1" ht="12.75">
      <c r="A164"/>
      <c r="B164"/>
      <c r="C164"/>
      <c r="D164"/>
      <c r="E164"/>
      <c r="F164" s="32"/>
      <c r="I164"/>
    </row>
    <row r="165" spans="1:9" s="6" customFormat="1" ht="12.75">
      <c r="A165"/>
      <c r="B165"/>
      <c r="C165"/>
      <c r="D165"/>
      <c r="E165"/>
      <c r="F165" s="32"/>
      <c r="I165"/>
    </row>
    <row r="166" spans="1:9" s="6" customFormat="1" ht="12.75">
      <c r="A166"/>
      <c r="B166"/>
      <c r="C166"/>
      <c r="D166"/>
      <c r="E166"/>
      <c r="F166" s="32"/>
      <c r="I166"/>
    </row>
  </sheetData>
  <sheetProtection/>
  <mergeCells count="14">
    <mergeCell ref="C5:F5"/>
    <mergeCell ref="C6:F6"/>
    <mergeCell ref="A8:C8"/>
    <mergeCell ref="C1:F1"/>
    <mergeCell ref="C2:F2"/>
    <mergeCell ref="C3:F3"/>
    <mergeCell ref="B9:D9"/>
    <mergeCell ref="A104:D104"/>
    <mergeCell ref="C13:D13"/>
    <mergeCell ref="C21:D21"/>
    <mergeCell ref="C37:D37"/>
    <mergeCell ref="C43:D43"/>
    <mergeCell ref="C18:D18"/>
    <mergeCell ref="C10:D10"/>
  </mergeCells>
  <printOptions/>
  <pageMargins left="0.6692913385826772" right="0.1968503937007874" top="0.03937007874015748" bottom="0" header="0.1968503937007874" footer="0.1968503937007874"/>
  <pageSetup horizontalDpi="600" verticalDpi="600" orientation="portrait" paperSize="9" scale="68" r:id="rId3"/>
  <rowBreaks count="1" manualBreakCount="1">
    <brk id="41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Пользователь</cp:lastModifiedBy>
  <cp:lastPrinted>2018-07-12T13:15:37Z</cp:lastPrinted>
  <dcterms:created xsi:type="dcterms:W3CDTF">2005-12-28T06:37:13Z</dcterms:created>
  <dcterms:modified xsi:type="dcterms:W3CDTF">2018-07-12T13:15:41Z</dcterms:modified>
  <cp:category/>
  <cp:version/>
  <cp:contentType/>
  <cp:contentStatus/>
</cp:coreProperties>
</file>