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20" windowWidth="20955" windowHeight="9975"/>
  </bookViews>
  <sheets>
    <sheet name="2015"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cmndBase" localSheetId="0">#REF!</definedName>
    <definedName name="cmndBase">#REF!</definedName>
    <definedName name="cmndDayMonthTo" localSheetId="0">#REF!</definedName>
    <definedName name="cmndDayMonthTo">#REF!</definedName>
    <definedName name="cmndDays" localSheetId="0">#REF!</definedName>
    <definedName name="cmndDays">#REF!</definedName>
    <definedName name="cmndDocNum" localSheetId="0">#REF!</definedName>
    <definedName name="cmndDocNum">#REF!</definedName>
    <definedName name="cmndDocSer" localSheetId="0">#REF!</definedName>
    <definedName name="cmndDocSer">#REF!</definedName>
    <definedName name="cmndFIO" localSheetId="0">#REF!</definedName>
    <definedName name="cmndFIO">#REF!</definedName>
    <definedName name="cmndOrdDay" localSheetId="0">#REF!</definedName>
    <definedName name="cmndOrdDay">#REF!</definedName>
    <definedName name="cmndOrdMonth" localSheetId="0">#REF!</definedName>
    <definedName name="cmndOrdMonth">#REF!</definedName>
    <definedName name="cmndOrdNum" localSheetId="0">#REF!</definedName>
    <definedName name="cmndOrdNum">#REF!</definedName>
    <definedName name="cmndOrdYear" localSheetId="0">#REF!</definedName>
    <definedName name="cmndOrdYear">#REF!</definedName>
    <definedName name="cmndPoint" localSheetId="0">#REF!</definedName>
    <definedName name="cmndPoint">#REF!</definedName>
    <definedName name="cmndPoint1" localSheetId="0">#REF!</definedName>
    <definedName name="cmndPoint1">#REF!</definedName>
    <definedName name="cmndPos" localSheetId="0">#REF!</definedName>
    <definedName name="cmndPos">#REF!</definedName>
    <definedName name="cmndYearTo" localSheetId="0">#REF!</definedName>
    <definedName name="cmndYearTo">#REF!</definedName>
    <definedName name="cntAddition" localSheetId="0">#REF!</definedName>
    <definedName name="cntAddition">#REF!</definedName>
    <definedName name="cntDay" localSheetId="0">#REF!</definedName>
    <definedName name="cntDay">#REF!</definedName>
    <definedName name="cntMonth" localSheetId="0">#REF!</definedName>
    <definedName name="cntMonth">#REF!</definedName>
    <definedName name="cntName" localSheetId="0">#REF!</definedName>
    <definedName name="cntName">#REF!</definedName>
    <definedName name="cntNumber" localSheetId="0">#REF!</definedName>
    <definedName name="cntNumber">#REF!</definedName>
    <definedName name="cntPayer" localSheetId="0">#REF!</definedName>
    <definedName name="cntPayer">#REF!</definedName>
    <definedName name="cntPayer1" localSheetId="0">#REF!</definedName>
    <definedName name="cntPayer1">#REF!</definedName>
    <definedName name="cntPayerAddr1" localSheetId="0">#REF!</definedName>
    <definedName name="cntPayerAddr1">#REF!</definedName>
    <definedName name="cntPayerAddr2" localSheetId="0">#REF!</definedName>
    <definedName name="cntPayerAddr2">#REF!</definedName>
    <definedName name="cntPayerBank1" localSheetId="0">#REF!</definedName>
    <definedName name="cntPayerBank1">#REF!</definedName>
    <definedName name="cntPayerBank2" localSheetId="0">#REF!</definedName>
    <definedName name="cntPayerBank2">#REF!</definedName>
    <definedName name="cntPayerBank3" localSheetId="0">#REF!</definedName>
    <definedName name="cntPayerBank3">#REF!</definedName>
    <definedName name="cntPayerCount" localSheetId="0">#REF!</definedName>
    <definedName name="cntPayerCount">#REF!</definedName>
    <definedName name="cntPayerCountCor" localSheetId="0">#REF!</definedName>
    <definedName name="cntPayerCountCor">#REF!</definedName>
    <definedName name="cntPriceC" localSheetId="0">#REF!</definedName>
    <definedName name="cntPriceC">#REF!</definedName>
    <definedName name="cntPriceR" localSheetId="0">#REF!</definedName>
    <definedName name="cntPriceR">#REF!</definedName>
    <definedName name="cntQnt" localSheetId="0">#REF!</definedName>
    <definedName name="cntQnt">#REF!</definedName>
    <definedName name="cntSumC" localSheetId="0">#REF!</definedName>
    <definedName name="cntSumC">#REF!</definedName>
    <definedName name="cntSumR" localSheetId="0">#REF!</definedName>
    <definedName name="cntSumR">#REF!</definedName>
    <definedName name="cntSuppAddr1" localSheetId="0">#REF!</definedName>
    <definedName name="cntSuppAddr1">#REF!</definedName>
    <definedName name="cntSuppAddr2" localSheetId="0">#REF!</definedName>
    <definedName name="cntSuppAddr2">#REF!</definedName>
    <definedName name="cntSuppBank" localSheetId="0">#REF!</definedName>
    <definedName name="cntSuppBank">#REF!</definedName>
    <definedName name="cntSuppCount" localSheetId="0">#REF!</definedName>
    <definedName name="cntSuppCount">#REF!</definedName>
    <definedName name="cntSuppCountCor" localSheetId="0">#REF!</definedName>
    <definedName name="cntSuppCountCor">#REF!</definedName>
    <definedName name="cntSupplier" localSheetId="0">#REF!</definedName>
    <definedName name="cntSupplier">#REF!</definedName>
    <definedName name="cntSuppMFO1" localSheetId="0">#REF!</definedName>
    <definedName name="cntSuppMFO1">#REF!</definedName>
    <definedName name="cntSuppMFO2" localSheetId="0">#REF!</definedName>
    <definedName name="cntSuppMFO2">#REF!</definedName>
    <definedName name="cntSuppTlf" localSheetId="0">#REF!</definedName>
    <definedName name="cntSuppTlf">#REF!</definedName>
    <definedName name="cntUnit" localSheetId="0">#REF!</definedName>
    <definedName name="cntUnit">#REF!</definedName>
    <definedName name="cntYear" localSheetId="0">#REF!</definedName>
    <definedName name="cntYear">#REF!</definedName>
    <definedName name="dvrCustomer" localSheetId="0">#REF!</definedName>
    <definedName name="dvrCustomer">#REF!</definedName>
    <definedName name="dvrDay" localSheetId="0">#REF!</definedName>
    <definedName name="dvrDay">#REF!</definedName>
    <definedName name="dvrDocDay" localSheetId="0">#REF!</definedName>
    <definedName name="dvrDocDay">#REF!</definedName>
    <definedName name="dvrDocIss" localSheetId="0">#REF!</definedName>
    <definedName name="dvrDocIss">#REF!</definedName>
    <definedName name="dvrDocMonth" localSheetId="0">#REF!</definedName>
    <definedName name="dvrDocMonth">#REF!</definedName>
    <definedName name="dvrDocNum" localSheetId="0">#REF!</definedName>
    <definedName name="dvrDocNum">#REF!</definedName>
    <definedName name="dvrDocSer" localSheetId="0">#REF!</definedName>
    <definedName name="dvrDocSer">#REF!</definedName>
    <definedName name="dvrDocYear" localSheetId="0">#REF!</definedName>
    <definedName name="dvrDocYear">#REF!</definedName>
    <definedName name="dvrMonth" localSheetId="0">#REF!</definedName>
    <definedName name="dvrMonth">#REF!</definedName>
    <definedName name="dvrName" localSheetId="0">#REF!</definedName>
    <definedName name="dvrName">#REF!</definedName>
    <definedName name="dvrNo" localSheetId="0">#REF!</definedName>
    <definedName name="dvrNo">#REF!</definedName>
    <definedName name="dvrNumber" localSheetId="0">#REF!</definedName>
    <definedName name="dvrNumber">#REF!</definedName>
    <definedName name="dvrOrder" localSheetId="0">#REF!</definedName>
    <definedName name="dvrOrder">#REF!</definedName>
    <definedName name="dvrPayer" localSheetId="0">#REF!</definedName>
    <definedName name="dvrPayer">#REF!</definedName>
    <definedName name="dvrPayerBank1" localSheetId="0">#REF!</definedName>
    <definedName name="dvrPayerBank1">#REF!</definedName>
    <definedName name="dvrPayerBank2" localSheetId="0">#REF!</definedName>
    <definedName name="dvrPayerBank2">#REF!</definedName>
    <definedName name="dvrPayerCount" localSheetId="0">#REF!</definedName>
    <definedName name="dvrPayerCount">#REF!</definedName>
    <definedName name="dvrQnt" localSheetId="0">#REF!</definedName>
    <definedName name="dvrQnt">#REF!</definedName>
    <definedName name="dvrReceiver" localSheetId="0">#REF!</definedName>
    <definedName name="dvrReceiver">#REF!</definedName>
    <definedName name="dvrSupplier" localSheetId="0">#REF!</definedName>
    <definedName name="dvrSupplier">#REF!</definedName>
    <definedName name="dvrUnit" localSheetId="0">#REF!</definedName>
    <definedName name="dvrUnit">#REF!</definedName>
    <definedName name="dvrValidDay" localSheetId="0">#REF!</definedName>
    <definedName name="dvrValidDay">#REF!</definedName>
    <definedName name="dvrValidMonth" localSheetId="0">#REF!</definedName>
    <definedName name="dvrValidMonth">#REF!</definedName>
    <definedName name="dvrValidYear" localSheetId="0">#REF!</definedName>
    <definedName name="dvrValidYear">#REF!</definedName>
    <definedName name="dvrYear" localSheetId="0">#REF!</definedName>
    <definedName name="dvrYear">#REF!</definedName>
    <definedName name="elkAddr1" localSheetId="0">#REF!</definedName>
    <definedName name="elkAddr1">#REF!</definedName>
    <definedName name="elkAddr2" localSheetId="0">#REF!</definedName>
    <definedName name="elkAddr2">#REF!</definedName>
    <definedName name="elkCount" localSheetId="0">#REF!</definedName>
    <definedName name="elkCount">#REF!</definedName>
    <definedName name="elkCountFrom" localSheetId="0">#REF!</definedName>
    <definedName name="elkCountFrom">#REF!</definedName>
    <definedName name="elkCountTo" localSheetId="0">#REF!</definedName>
    <definedName name="elkCountTo">#REF!</definedName>
    <definedName name="elkDateFrom" localSheetId="0">#REF!</definedName>
    <definedName name="elkDateFrom">#REF!</definedName>
    <definedName name="elkDateTo" localSheetId="0">#REF!</definedName>
    <definedName name="elkDateTo">#REF!</definedName>
    <definedName name="elkDiscount" localSheetId="0">#REF!</definedName>
    <definedName name="elkDiscount">#REF!</definedName>
    <definedName name="elkKAddr1" localSheetId="0">#REF!</definedName>
    <definedName name="elkKAddr1">#REF!</definedName>
    <definedName name="elkKAddr2" localSheetId="0">#REF!</definedName>
    <definedName name="elkKAddr2">#REF!</definedName>
    <definedName name="elkKCount" localSheetId="0">#REF!</definedName>
    <definedName name="elkKCount">#REF!</definedName>
    <definedName name="elkKCountFrom" localSheetId="0">#REF!</definedName>
    <definedName name="elkKCountFrom">#REF!</definedName>
    <definedName name="elkKCountTo" localSheetId="0">#REF!</definedName>
    <definedName name="elkKCountTo">#REF!</definedName>
    <definedName name="elkKDateFrom" localSheetId="0">#REF!</definedName>
    <definedName name="elkKDateFrom">#REF!</definedName>
    <definedName name="elkKDateTo" localSheetId="0">#REF!</definedName>
    <definedName name="elkKDateTo">#REF!</definedName>
    <definedName name="elkKDiscount" localSheetId="0">#REF!</definedName>
    <definedName name="elkKDiscount">#REF!</definedName>
    <definedName name="elkKNumber" localSheetId="0">#REF!</definedName>
    <definedName name="elkKNumber">#REF!</definedName>
    <definedName name="elkKSumC" localSheetId="0">#REF!</definedName>
    <definedName name="elkKSumC">#REF!</definedName>
    <definedName name="elkKSumR" localSheetId="0">#REF!</definedName>
    <definedName name="elkKSumR">#REF!</definedName>
    <definedName name="elkKTarif" localSheetId="0">#REF!</definedName>
    <definedName name="elkKTarif">#REF!</definedName>
    <definedName name="elkNumber" localSheetId="0">#REF!</definedName>
    <definedName name="elkNumber">#REF!</definedName>
    <definedName name="elkSumC" localSheetId="0">#REF!</definedName>
    <definedName name="elkSumC">#REF!</definedName>
    <definedName name="elkSumR" localSheetId="0">#REF!</definedName>
    <definedName name="elkSumR">#REF!</definedName>
    <definedName name="elkTarif" localSheetId="0">#REF!</definedName>
    <definedName name="elkTarif">#REF!</definedName>
    <definedName name="GBTSM.XLS" localSheetId="0">#REF!</definedName>
    <definedName name="GBTSM.XLS">#REF!</definedName>
    <definedName name="nakDay" localSheetId="0">#REF!</definedName>
    <definedName name="nakDay">#REF!</definedName>
    <definedName name="nakFrom" localSheetId="0">#REF!</definedName>
    <definedName name="nakFrom">#REF!</definedName>
    <definedName name="nakMonth" localSheetId="0">#REF!</definedName>
    <definedName name="nakMonth">#REF!</definedName>
    <definedName name="nakName" localSheetId="0">#REF!</definedName>
    <definedName name="nakName">#REF!</definedName>
    <definedName name="nakNo" localSheetId="0">#REF!</definedName>
    <definedName name="nakNo">#REF!</definedName>
    <definedName name="nakNumber" localSheetId="0">#REF!</definedName>
    <definedName name="nakNumber">#REF!</definedName>
    <definedName name="nakPriceC" localSheetId="0">#REF!</definedName>
    <definedName name="nakPriceC">#REF!</definedName>
    <definedName name="nakPriceR" localSheetId="0">#REF!</definedName>
    <definedName name="nakPriceR">#REF!</definedName>
    <definedName name="nakQnt" localSheetId="0">#REF!</definedName>
    <definedName name="nakQnt">#REF!</definedName>
    <definedName name="nakSumC" localSheetId="0">#REF!</definedName>
    <definedName name="nakSumC">#REF!</definedName>
    <definedName name="nakSumR" localSheetId="0">#REF!</definedName>
    <definedName name="nakSumR">#REF!</definedName>
    <definedName name="nakTo" localSheetId="0">#REF!</definedName>
    <definedName name="nakTo">#REF!</definedName>
    <definedName name="nakYear" localSheetId="0">#REF!</definedName>
    <definedName name="nakYear">#REF!</definedName>
    <definedName name="pmnCCode1" localSheetId="0">#REF!</definedName>
    <definedName name="pmnCCode1">#REF!</definedName>
    <definedName name="pmnCCode2" localSheetId="0">#REF!</definedName>
    <definedName name="pmnCCode2">#REF!</definedName>
    <definedName name="pmnDay" localSheetId="0">#REF!</definedName>
    <definedName name="pmnDay">#REF!</definedName>
    <definedName name="pmnDCode1" localSheetId="0">#REF!</definedName>
    <definedName name="pmnDCode1">#REF!</definedName>
    <definedName name="pmnDCode2" localSheetId="0">#REF!</definedName>
    <definedName name="pmnDCode2">#REF!</definedName>
    <definedName name="pmnDirection" localSheetId="0">#REF!</definedName>
    <definedName name="pmnDirection">#REF!</definedName>
    <definedName name="pmnMonth" localSheetId="0">#REF!</definedName>
    <definedName name="pmnMonth">#REF!</definedName>
    <definedName name="pmnNumber" localSheetId="0">#REF!</definedName>
    <definedName name="pmnNumber">#REF!</definedName>
    <definedName name="pmnOper" localSheetId="0">#REF!</definedName>
    <definedName name="pmnOper">#REF!</definedName>
    <definedName name="pmnPayer" localSheetId="0">#REF!</definedName>
    <definedName name="pmnPayer">#REF!</definedName>
    <definedName name="pmnPayer1" localSheetId="0">#REF!</definedName>
    <definedName name="pmnPayer1">#REF!</definedName>
    <definedName name="pmnPayerBank1" localSheetId="0">#REF!</definedName>
    <definedName name="pmnPayerBank1">#REF!</definedName>
    <definedName name="pmnPayerBank2" localSheetId="0">#REF!</definedName>
    <definedName name="pmnPayerBank2">#REF!</definedName>
    <definedName name="pmnPayerBank3" localSheetId="0">#REF!</definedName>
    <definedName name="pmnPayerBank3">#REF!</definedName>
    <definedName name="pmnPayerCode" localSheetId="0">#REF!</definedName>
    <definedName name="pmnPayerCode">#REF!</definedName>
    <definedName name="pmnPayerCount1" localSheetId="0">#REF!</definedName>
    <definedName name="pmnPayerCount1">#REF!</definedName>
    <definedName name="pmnPayerCount2" localSheetId="0">#REF!</definedName>
    <definedName name="pmnPayerCount2">#REF!</definedName>
    <definedName name="pmnPayerCount3" localSheetId="0">#REF!</definedName>
    <definedName name="pmnPayerCount3">#REF!</definedName>
    <definedName name="pmnRecBank1" localSheetId="0">#REF!</definedName>
    <definedName name="pmnRecBank1">#REF!</definedName>
    <definedName name="pmnRecBank2" localSheetId="0">#REF!</definedName>
    <definedName name="pmnRecBank2">#REF!</definedName>
    <definedName name="pmnRecBank3" localSheetId="0">#REF!</definedName>
    <definedName name="pmnRecBank3">#REF!</definedName>
    <definedName name="pmnRecCode" localSheetId="0">#REF!</definedName>
    <definedName name="pmnRecCode">#REF!</definedName>
    <definedName name="pmnRecCount1" localSheetId="0">#REF!</definedName>
    <definedName name="pmnRecCount1">#REF!</definedName>
    <definedName name="pmnRecCount2" localSheetId="0">#REF!</definedName>
    <definedName name="pmnRecCount2">#REF!</definedName>
    <definedName name="pmnRecCount3" localSheetId="0">#REF!</definedName>
    <definedName name="pmnRecCount3">#REF!</definedName>
    <definedName name="pmnReceiver" localSheetId="0">#REF!</definedName>
    <definedName name="pmnReceiver">#REF!</definedName>
    <definedName name="pmnReceiver1" localSheetId="0">#REF!</definedName>
    <definedName name="pmnReceiver1">#REF!</definedName>
    <definedName name="pmnSum1" localSheetId="0">#REF!</definedName>
    <definedName name="pmnSum1">#REF!</definedName>
    <definedName name="pmnSum2" localSheetId="0">#REF!</definedName>
    <definedName name="pmnSum2">#REF!</definedName>
    <definedName name="pmnWNalog" localSheetId="0">#REF!</definedName>
    <definedName name="pmnWNalog">#REF!</definedName>
    <definedName name="pmnWSum1" localSheetId="0">#REF!</definedName>
    <definedName name="pmnWSum1">#REF!</definedName>
    <definedName name="pmnWSum2" localSheetId="0">#REF!</definedName>
    <definedName name="pmnWSum2">#REF!</definedName>
    <definedName name="pmnWSum3" localSheetId="0">#REF!</definedName>
    <definedName name="pmnWSum3">#REF!</definedName>
    <definedName name="pmnYear" localSheetId="0">#REF!</definedName>
    <definedName name="pmnYear">#REF!</definedName>
    <definedName name="priApplication1" localSheetId="0">#REF!</definedName>
    <definedName name="priApplication1">#REF!</definedName>
    <definedName name="priApplication2" localSheetId="0">#REF!</definedName>
    <definedName name="priApplication2">#REF!</definedName>
    <definedName name="priDate1" localSheetId="0">#REF!</definedName>
    <definedName name="priDate1">#REF!</definedName>
    <definedName name="priDate2" localSheetId="0">#REF!</definedName>
    <definedName name="priDate2">#REF!</definedName>
    <definedName name="priKDay" localSheetId="0">#REF!</definedName>
    <definedName name="priKDay">#REF!</definedName>
    <definedName name="priKMonth" localSheetId="0">#REF!</definedName>
    <definedName name="priKMonth">#REF!</definedName>
    <definedName name="priKNumber" localSheetId="0">#REF!</definedName>
    <definedName name="priKNumber">#REF!</definedName>
    <definedName name="priKOrgn" localSheetId="0">#REF!</definedName>
    <definedName name="priKOrgn">#REF!</definedName>
    <definedName name="priKPayer1" localSheetId="0">#REF!</definedName>
    <definedName name="priKPayer1">#REF!</definedName>
    <definedName name="priKPayer2" localSheetId="0">#REF!</definedName>
    <definedName name="priKPayer2">#REF!</definedName>
    <definedName name="priKPayer3" localSheetId="0">#REF!</definedName>
    <definedName name="priKPayer3">#REF!</definedName>
    <definedName name="priKSubject1" localSheetId="0">#REF!</definedName>
    <definedName name="priKSubject1">#REF!</definedName>
    <definedName name="priKSubject2" localSheetId="0">#REF!</definedName>
    <definedName name="priKSubject2">#REF!</definedName>
    <definedName name="priKSubject3" localSheetId="0">#REF!</definedName>
    <definedName name="priKSubject3">#REF!</definedName>
    <definedName name="priKWSum1" localSheetId="0">#REF!</definedName>
    <definedName name="priKWSum1">#REF!</definedName>
    <definedName name="priKWSum2" localSheetId="0">#REF!</definedName>
    <definedName name="priKWSum2">#REF!</definedName>
    <definedName name="priKWSum3" localSheetId="0">#REF!</definedName>
    <definedName name="priKWSum3">#REF!</definedName>
    <definedName name="priKWSum4" localSheetId="0">#REF!</definedName>
    <definedName name="priKWSum4">#REF!</definedName>
    <definedName name="priKWSum5" localSheetId="0">#REF!</definedName>
    <definedName name="priKWSum5">#REF!</definedName>
    <definedName name="priKWSumC" localSheetId="0">#REF!</definedName>
    <definedName name="priKWSumC">#REF!</definedName>
    <definedName name="priKYear" localSheetId="0">#REF!</definedName>
    <definedName name="priKYear">#REF!</definedName>
    <definedName name="Print_Area" localSheetId="0">#REF!</definedName>
    <definedName name="Print_Area">#REF!</definedName>
    <definedName name="priNumber" localSheetId="0">#REF!</definedName>
    <definedName name="priNumber">#REF!</definedName>
    <definedName name="priOrgn" localSheetId="0">#REF!</definedName>
    <definedName name="priOrgn">#REF!</definedName>
    <definedName name="priPayer" localSheetId="0">#REF!</definedName>
    <definedName name="priPayer">#REF!</definedName>
    <definedName name="priSubject1" localSheetId="0">#REF!</definedName>
    <definedName name="priSubject1">#REF!</definedName>
    <definedName name="priSubject2" localSheetId="0">#REF!</definedName>
    <definedName name="priSubject2">#REF!</definedName>
    <definedName name="priSum" localSheetId="0">#REF!</definedName>
    <definedName name="priSum">#REF!</definedName>
    <definedName name="priWSum1" localSheetId="0">#REF!</definedName>
    <definedName name="priWSum1">#REF!</definedName>
    <definedName name="priWSum2" localSheetId="0">#REF!</definedName>
    <definedName name="priWSum2">#REF!</definedName>
    <definedName name="priWSumC" localSheetId="0">#REF!</definedName>
    <definedName name="priWSumC">#REF!</definedName>
    <definedName name="rasApplication1" localSheetId="0">#REF!</definedName>
    <definedName name="rasApplication1">#REF!</definedName>
    <definedName name="rasApplication2" localSheetId="0">#REF!</definedName>
    <definedName name="rasApplication2">#REF!</definedName>
    <definedName name="rasDate1" localSheetId="0">#REF!</definedName>
    <definedName name="rasDate1">#REF!</definedName>
    <definedName name="rasDate2" localSheetId="0">#REF!</definedName>
    <definedName name="rasDate2">#REF!</definedName>
    <definedName name="rasDoc1" localSheetId="0">#REF!</definedName>
    <definedName name="rasDoc1">#REF!</definedName>
    <definedName name="rasDoc2" localSheetId="0">#REF!</definedName>
    <definedName name="rasDoc2">#REF!</definedName>
    <definedName name="rasNumber" localSheetId="0">#REF!</definedName>
    <definedName name="rasNumber">#REF!</definedName>
    <definedName name="rasOrgn" localSheetId="0">#REF!</definedName>
    <definedName name="rasOrgn">#REF!</definedName>
    <definedName name="rasRecDay" localSheetId="0">#REF!</definedName>
    <definedName name="rasRecDay">#REF!</definedName>
    <definedName name="rasReceiver" localSheetId="0">#REF!</definedName>
    <definedName name="rasReceiver">#REF!</definedName>
    <definedName name="rasRecMonth" localSheetId="0">#REF!</definedName>
    <definedName name="rasRecMonth">#REF!</definedName>
    <definedName name="rasRecYear" localSheetId="0">#REF!</definedName>
    <definedName name="rasRecYear">#REF!</definedName>
    <definedName name="rasSubject1" localSheetId="0">#REF!</definedName>
    <definedName name="rasSubject1">#REF!</definedName>
    <definedName name="rasSubject2" localSheetId="0">#REF!</definedName>
    <definedName name="rasSubject2">#REF!</definedName>
    <definedName name="rasSum" localSheetId="0">#REF!</definedName>
    <definedName name="rasSum">#REF!</definedName>
    <definedName name="rasWRecSum1" localSheetId="0">#REF!</definedName>
    <definedName name="rasWRecSum1">#REF!</definedName>
    <definedName name="rasWRecSum2" localSheetId="0">#REF!</definedName>
    <definedName name="rasWRecSum2">#REF!</definedName>
    <definedName name="rasWRecSumC" localSheetId="0">#REF!</definedName>
    <definedName name="rasWRecSumC">#REF!</definedName>
    <definedName name="rasWSum1" localSheetId="0">#REF!</definedName>
    <definedName name="rasWSum1">#REF!</definedName>
    <definedName name="rasWSum2" localSheetId="0">#REF!</definedName>
    <definedName name="rasWSum2">#REF!</definedName>
    <definedName name="rasWSumC" localSheetId="0">#REF!</definedName>
    <definedName name="rasWSumC">#REF!</definedName>
    <definedName name="tlfAprt" localSheetId="0">#REF!</definedName>
    <definedName name="tlfAprt">#REF!</definedName>
    <definedName name="tlfBank" localSheetId="0">#REF!</definedName>
    <definedName name="tlfBank">#REF!</definedName>
    <definedName name="tlfCorp" localSheetId="0">#REF!</definedName>
    <definedName name="tlfCorp">#REF!</definedName>
    <definedName name="tlfCount" localSheetId="0">#REF!</definedName>
    <definedName name="tlfCount">#REF!</definedName>
    <definedName name="tlfFIO" localSheetId="0">#REF!</definedName>
    <definedName name="tlfFIO">#REF!</definedName>
    <definedName name="tlfHouse" localSheetId="0">#REF!</definedName>
    <definedName name="tlfHouse">#REF!</definedName>
    <definedName name="tlfKAprt" localSheetId="0">#REF!</definedName>
    <definedName name="tlfKAprt">#REF!</definedName>
    <definedName name="tlfKBank" localSheetId="0">#REF!</definedName>
    <definedName name="tlfKBank">#REF!</definedName>
    <definedName name="tlfKCorp" localSheetId="0">#REF!</definedName>
    <definedName name="tlfKCorp">#REF!</definedName>
    <definedName name="tlfKCount" localSheetId="0">#REF!</definedName>
    <definedName name="tlfKCount">#REF!</definedName>
    <definedName name="tlfKFio" localSheetId="0">#REF!</definedName>
    <definedName name="tlfKFio">#REF!</definedName>
    <definedName name="tlfKHouse" localSheetId="0">#REF!</definedName>
    <definedName name="tlfKHouse">#REF!</definedName>
    <definedName name="tlfKMonth" localSheetId="0">#REF!</definedName>
    <definedName name="tlfKMonth">#REF!</definedName>
    <definedName name="tlfKStreet" localSheetId="0">#REF!</definedName>
    <definedName name="tlfKStreet">#REF!</definedName>
    <definedName name="tlfKSum" localSheetId="0">#REF!</definedName>
    <definedName name="tlfKSum">#REF!</definedName>
    <definedName name="tlfKTarif" localSheetId="0">#REF!</definedName>
    <definedName name="tlfKTarif">#REF!</definedName>
    <definedName name="tlfKTlfNum" localSheetId="0">#REF!</definedName>
    <definedName name="tlfKTlfNum">#REF!</definedName>
    <definedName name="tlfKTotal" localSheetId="0">#REF!</definedName>
    <definedName name="tlfKTotal">#REF!</definedName>
    <definedName name="tlfKYear" localSheetId="0">#REF!</definedName>
    <definedName name="tlfKYear">#REF!</definedName>
    <definedName name="tlfMonth" localSheetId="0">#REF!</definedName>
    <definedName name="tlfMonth">#REF!</definedName>
    <definedName name="tlfStreet" localSheetId="0">#REF!</definedName>
    <definedName name="tlfStreet">#REF!</definedName>
    <definedName name="tlfSum" localSheetId="0">#REF!</definedName>
    <definedName name="tlfSum">#REF!</definedName>
    <definedName name="tlfTarif" localSheetId="0">#REF!</definedName>
    <definedName name="tlfTarif">#REF!</definedName>
    <definedName name="tlfTlfNum" localSheetId="0">#REF!</definedName>
    <definedName name="tlfTlfNum">#REF!</definedName>
    <definedName name="tlfTotal" localSheetId="0">#REF!</definedName>
    <definedName name="tlfTotal">#REF!</definedName>
    <definedName name="tlfYear" localSheetId="0">#REF!</definedName>
    <definedName name="tlfYear">#REF!</definedName>
    <definedName name="АмГруп">[1]ОС!$A$30:$D$39</definedName>
    <definedName name="АмГруп9">[2]ОС!$A$30:$D$39</definedName>
    <definedName name="аэ" localSheetId="0">#REF!</definedName>
    <definedName name="аэ">#REF!</definedName>
    <definedName name="б" localSheetId="0">#REF!</definedName>
    <definedName name="б">#REF!</definedName>
    <definedName name="База">[1]Характ!$B$7:$AX$30</definedName>
    <definedName name="_xlnm.Database" localSheetId="0">#REF!</definedName>
    <definedName name="_xlnm.Database">#REF!</definedName>
    <definedName name="бф" localSheetId="0">#REF!</definedName>
    <definedName name="бф">#REF!</definedName>
    <definedName name="ВидСостава" localSheetId="0">#REF!</definedName>
    <definedName name="ВидСостава">#REF!</definedName>
    <definedName name="ВидТар" localSheetId="0">#REF!</definedName>
    <definedName name="ВидТар">#REF!</definedName>
    <definedName name="ВидТР" localSheetId="0">#REF!</definedName>
    <definedName name="ВидТР">#REF!</definedName>
    <definedName name="вс" localSheetId="0">#REF!</definedName>
    <definedName name="вс">#REF!</definedName>
    <definedName name="ВсегоБортовых" localSheetId="0">#REF!</definedName>
    <definedName name="ВсегоБортовых">#REF!</definedName>
    <definedName name="ВсегоСамосвалов" localSheetId="0">#REF!</definedName>
    <definedName name="ВсегоСамосвалов">#REF!</definedName>
    <definedName name="втот" localSheetId="0">#REF!</definedName>
    <definedName name="втот">#REF!</definedName>
    <definedName name="Грузопод" localSheetId="0">#REF!</definedName>
    <definedName name="Грузопод">#REF!</definedName>
    <definedName name="данные">[3]данные!$A$169:$E$213</definedName>
    <definedName name="двор">[4]нраб!$B$86:$F$89</definedName>
    <definedName name="двот">[5]тарифы!$B$40:$E$40</definedName>
    <definedName name="до" localSheetId="0">#REF!</definedName>
    <definedName name="до">#REF!</definedName>
    <definedName name="дом" localSheetId="0">#REF!</definedName>
    <definedName name="дом">#REF!</definedName>
    <definedName name="ДопЗП" localSheetId="0">[1]Тариф!#REF!</definedName>
    <definedName name="ДопЗП">[1]Тариф!#REF!</definedName>
    <definedName name="ДопЗПГрузч" localSheetId="0">[1]Тариф!#REF!</definedName>
    <definedName name="ДопЗПГрузч">[1]Тариф!#REF!</definedName>
    <definedName name="дот" localSheetId="0">#REF!</definedName>
    <definedName name="дот">#REF!</definedName>
    <definedName name="етс">[6]ЕТС!$B$69:$C$87</definedName>
    <definedName name="етс1" localSheetId="0">#REF!</definedName>
    <definedName name="етс1">#REF!</definedName>
    <definedName name="_xlnm.Print_Titles" localSheetId="0">'2015'!$5:$5</definedName>
    <definedName name="закл">[7]етс!$A$12:$B$31</definedName>
    <definedName name="защ">[4]нраб!$A$67:$G$85</definedName>
    <definedName name="зона">[4]Зона!$A$2:$M$25</definedName>
    <definedName name="инд">'[4]инд-вода'!$B$2:$O$22</definedName>
    <definedName name="ип" localSheetId="0">#REF!</definedName>
    <definedName name="ип">#REF!</definedName>
    <definedName name="ккв" localSheetId="0">#REF!</definedName>
    <definedName name="ккв">#REF!</definedName>
    <definedName name="ккл" localSheetId="0">#REF!</definedName>
    <definedName name="ккл">#REF!</definedName>
    <definedName name="ккп" localSheetId="0">#REF!</definedName>
    <definedName name="ккп">#REF!</definedName>
    <definedName name="ккс">[5]тарифы!$B$127:$E$131</definedName>
    <definedName name="Классность">[1]Тариф!$A$4:$A$6</definedName>
    <definedName name="КлассностьНБ">[1]Тариф!$C$4:$C$6</definedName>
    <definedName name="кпсв" localSheetId="0">#REF!</definedName>
    <definedName name="кпсв">#REF!</definedName>
    <definedName name="_xlnm.Criteria" localSheetId="0">#REF!</definedName>
    <definedName name="_xlnm.Criteria">#REF!</definedName>
    <definedName name="кс" localSheetId="0">#REF!</definedName>
    <definedName name="кс">#REF!</definedName>
    <definedName name="мбп">[4]нраб!$A$42:$G$63</definedName>
    <definedName name="мет" localSheetId="0">#REF!</definedName>
    <definedName name="мет">#REF!</definedName>
    <definedName name="н">[8]нраб!$A$67:$G$85</definedName>
    <definedName name="Наименование" localSheetId="0">#REF!</definedName>
    <definedName name="Наименование">#REF!</definedName>
    <definedName name="НаличиеПрицепа" localSheetId="0">#REF!</definedName>
    <definedName name="НаличиеПрицепа">#REF!</definedName>
    <definedName name="нвс" localSheetId="0">#REF!</definedName>
    <definedName name="нвс">#REF!</definedName>
    <definedName name="нс" localSheetId="0">#REF!</definedName>
    <definedName name="нс">#REF!</definedName>
    <definedName name="нсв" localSheetId="0">#REF!</definedName>
    <definedName name="нсв">#REF!</definedName>
    <definedName name="нск" localSheetId="0">#REF!</definedName>
    <definedName name="нск">#REF!</definedName>
    <definedName name="НулПроб" localSheetId="0">#REF!</definedName>
    <definedName name="НулПроб">#REF!</definedName>
    <definedName name="о" localSheetId="0">#REF!</definedName>
    <definedName name="о">#REF!</definedName>
    <definedName name="_xlnm.Print_Area" localSheetId="0">'2015'!$A$1:$C$30</definedName>
    <definedName name="обо" localSheetId="0">#REF!</definedName>
    <definedName name="обо">#REF!</definedName>
    <definedName name="общ" localSheetId="0">#REF!</definedName>
    <definedName name="общ">#REF!</definedName>
    <definedName name="ОбъёмВыв" localSheetId="0">#REF!</definedName>
    <definedName name="ОбъёмВыв">#REF!</definedName>
    <definedName name="окнс" localSheetId="0">#REF!</definedName>
    <definedName name="окнс">#REF!</definedName>
    <definedName name="ооск" localSheetId="0">#REF!</definedName>
    <definedName name="ооск">#REF!</definedName>
    <definedName name="опер" localSheetId="0">#REF!</definedName>
    <definedName name="опер">#REF!</definedName>
    <definedName name="опСет" localSheetId="0">#REF!</definedName>
    <definedName name="опСет">#REF!</definedName>
    <definedName name="орз" localSheetId="0">#REF!</definedName>
    <definedName name="орз">#REF!</definedName>
    <definedName name="орм">[5]тарифы!$B$133:$E$139</definedName>
    <definedName name="орпа" localSheetId="0">#REF!</definedName>
    <definedName name="орпа">#REF!</definedName>
    <definedName name="орэ" localSheetId="0">#REF!</definedName>
    <definedName name="орэ">#REF!</definedName>
    <definedName name="от">[7]етс!$A$12:$B$31</definedName>
    <definedName name="отоп" localSheetId="0">[9]отоп!#REF!</definedName>
    <definedName name="отоп">[9]отоп!#REF!</definedName>
    <definedName name="оэкс" localSheetId="0">#REF!</definedName>
    <definedName name="оэкс">#REF!</definedName>
    <definedName name="пв" localSheetId="0">#REF!</definedName>
    <definedName name="пв">#REF!</definedName>
    <definedName name="песк" localSheetId="0">#REF!</definedName>
    <definedName name="песк">#REF!</definedName>
    <definedName name="ПогрБЗ" localSheetId="0">#REF!</definedName>
    <definedName name="ПогрБЗ">#REF!</definedName>
    <definedName name="ПогрГрузч" localSheetId="0">#REF!</definedName>
    <definedName name="ПогрГрузч">#REF!</definedName>
    <definedName name="ПогрПрод" localSheetId="0">#REF!</definedName>
    <definedName name="ПогрПрод">#REF!</definedName>
    <definedName name="подз" localSheetId="0">#REF!</definedName>
    <definedName name="подз">#REF!</definedName>
    <definedName name="подс" localSheetId="0">#REF!</definedName>
    <definedName name="подс">#REF!</definedName>
    <definedName name="подсК" localSheetId="0">#REF!</definedName>
    <definedName name="подсК">#REF!</definedName>
    <definedName name="пот" localSheetId="0">#REF!</definedName>
    <definedName name="пот">#REF!</definedName>
    <definedName name="Пр_водителя" localSheetId="0">#REF!</definedName>
    <definedName name="Пр_водителя">#REF!</definedName>
    <definedName name="при" localSheetId="0">#REF!</definedName>
    <definedName name="при">#REF!</definedName>
    <definedName name="Прицепы" localSheetId="0">#REF!</definedName>
    <definedName name="Прицепы">#REF!</definedName>
    <definedName name="ПробСбОтх" localSheetId="0">#REF!</definedName>
    <definedName name="ПробСбОтх">#REF!</definedName>
    <definedName name="прог" localSheetId="0">#REF!</definedName>
    <definedName name="прог">#REF!</definedName>
    <definedName name="пф" localSheetId="0">#REF!</definedName>
    <definedName name="пф">#REF!</definedName>
    <definedName name="р" localSheetId="0">#REF!</definedName>
    <definedName name="р">#REF!</definedName>
    <definedName name="раб">'[4]Парам (2)'!$B$5:$P$83</definedName>
    <definedName name="РайонКф">[1]Тариф!$C$26:$C$31</definedName>
    <definedName name="РасстСв" localSheetId="0">#REF!</definedName>
    <definedName name="РасстСв">#REF!</definedName>
    <definedName name="сго" localSheetId="0">#REF!</definedName>
    <definedName name="сго">#REF!</definedName>
    <definedName name="СевНадб">[1]Тариф!$D$26:$D$31</definedName>
    <definedName name="Скор" localSheetId="0">#REF!</definedName>
    <definedName name="Скор">#REF!</definedName>
    <definedName name="СкорБЗ" localSheetId="0">#REF!</definedName>
    <definedName name="СкорБЗ">#REF!</definedName>
    <definedName name="со" localSheetId="0">#REF!</definedName>
    <definedName name="со">#REF!</definedName>
    <definedName name="спец">[4]нраб!$A$4:$G$38</definedName>
    <definedName name="спис" localSheetId="0">#REF!</definedName>
    <definedName name="спис">#REF!</definedName>
    <definedName name="ств" localSheetId="0">#REF!</definedName>
    <definedName name="ств">#REF!</definedName>
    <definedName name="таб">[3]рабоч!$A$6:$I$59</definedName>
    <definedName name="ТарифБЗ" localSheetId="0">[1]Тариф!#REF!</definedName>
    <definedName name="ТарифБЗ">[1]Тариф!#REF!</definedName>
    <definedName name="ТарифСТ" localSheetId="0">[1]Тариф!#REF!</definedName>
    <definedName name="ТарифСТ">[1]Тариф!#REF!</definedName>
    <definedName name="тем">[10]от!$B$4:$M$29</definedName>
    <definedName name="Транспорт" localSheetId="0">#REF!</definedName>
    <definedName name="Транспорт">#REF!</definedName>
    <definedName name="уф" localSheetId="0">#REF!</definedName>
    <definedName name="уф">#REF!</definedName>
    <definedName name="уфк" localSheetId="0">#REF!</definedName>
    <definedName name="уфк">#REF!</definedName>
    <definedName name="уч" localSheetId="0">#REF!</definedName>
    <definedName name="уч">#REF!</definedName>
    <definedName name="фин" localSheetId="0">#REF!</definedName>
    <definedName name="фин">#REF!</definedName>
    <definedName name="хзв" localSheetId="0">#REF!</definedName>
    <definedName name="хзв">#REF!</definedName>
    <definedName name="хл" localSheetId="0">#REF!</definedName>
    <definedName name="хл">#REF!</definedName>
    <definedName name="ЦеныТр">[1]ЦенТр!$B$5:$H$7</definedName>
    <definedName name="Шапка">[1]Характ!$B$2:$AX$2</definedName>
    <definedName name="эксп" localSheetId="0">#REF!</definedName>
    <definedName name="эксп">#REF!</definedName>
    <definedName name="я" localSheetId="0">#REF!</definedName>
    <definedName name="я">#REF!</definedName>
  </definedNames>
  <calcPr calcId="125725"/>
</workbook>
</file>

<file path=xl/calcChain.xml><?xml version="1.0" encoding="utf-8"?>
<calcChain xmlns="http://schemas.openxmlformats.org/spreadsheetml/2006/main">
  <c r="C23" i="1"/>
  <c r="C18"/>
  <c r="C7"/>
  <c r="C6" s="1"/>
  <c r="C27" l="1"/>
</calcChain>
</file>

<file path=xl/sharedStrings.xml><?xml version="1.0" encoding="utf-8"?>
<sst xmlns="http://schemas.openxmlformats.org/spreadsheetml/2006/main" count="28" uniqueCount="28">
  <si>
    <t xml:space="preserve"> управляющей компании ООО "Жилсервис"</t>
  </si>
  <si>
    <t>с 01 января 2015 г.</t>
  </si>
  <si>
    <t>№</t>
  </si>
  <si>
    <t>Виды работ</t>
  </si>
  <si>
    <t>Размер платы, руб./м2</t>
  </si>
  <si>
    <t>Обязательные работы</t>
  </si>
  <si>
    <t>Механизированная уборка территории</t>
  </si>
  <si>
    <t xml:space="preserve">Тех.обслуживание внутридомового газового оборудования </t>
  </si>
  <si>
    <t>Страхование</t>
  </si>
  <si>
    <t>Услуги, обеспечивающие надлежащее содержание общего имущества в МКД</t>
  </si>
  <si>
    <t>Санитарные работы по содержанию помещений общего пользования и земельного участка</t>
  </si>
  <si>
    <t>Уборка лестничных клеток (зар/плата, есн, материалы, приспособления, спецодежда, средства защиты, медосмотр, аттестация рабочих мест)</t>
  </si>
  <si>
    <t>Ручная уборка придомовой территории (зар/плата, есн, материалы, приспособления, спецодежда, средства защиты, медосмотр, аттестация рабочих мест)</t>
  </si>
  <si>
    <t xml:space="preserve">Вывоз и утилизация ТБО </t>
  </si>
  <si>
    <t>Слив теплоносителя</t>
  </si>
  <si>
    <t>Работы по содержанию и ремонту внутридомового инженерного оборудования</t>
  </si>
  <si>
    <t>Работы по обслуживанию конструктивных элементов здания</t>
  </si>
  <si>
    <t>Электромонтажные работы</t>
  </si>
  <si>
    <t>Аварийное обслуживание</t>
  </si>
  <si>
    <t>Дератизация</t>
  </si>
  <si>
    <t>Начисление и сбор платы за управление, содержание и  ремонт общего имущества, за жилищные  услуги, ведение лицевых счетов, взыскание задолженности, проведение перерасчетов, начисление льгот, доставка квитанций. Ведение технической документации по многоквартирному дому, аттестация рабочих мест, медкомиссия, материалы, обслуживание оргтехники, информационные и юридические услуги.</t>
  </si>
  <si>
    <t>Уплата налога по УСН</t>
  </si>
  <si>
    <t>Прочие прямые затраты</t>
  </si>
  <si>
    <t xml:space="preserve">Дополнительные работы </t>
  </si>
  <si>
    <t>Вывоз крупногабаритного мусора</t>
  </si>
  <si>
    <t>Содержание контейнерных площадок</t>
  </si>
  <si>
    <t>Итого</t>
  </si>
  <si>
    <t>Размер платы по содержанию и обслуживанию МКД</t>
  </si>
</sst>
</file>

<file path=xl/styles.xml><?xml version="1.0" encoding="utf-8"?>
<styleSheet xmlns="http://schemas.openxmlformats.org/spreadsheetml/2006/main">
  <numFmts count="10">
    <numFmt numFmtId="43" formatCode="_-* #,##0.00_р_._-;\-* #,##0.00_р_._-;_-* &quot;-&quot;??_р_._-;_-@_-"/>
    <numFmt numFmtId="164" formatCode="_-* #,##0\ &quot;р.&quot;_-;\-* #,##0\ &quot;р.&quot;_-;_-* &quot;-&quot;\ &quot;р.&quot;_-;_-@_-"/>
    <numFmt numFmtId="165" formatCode="#,##0\ &quot;d.&quot;;[Red]\-#,##0\ &quot;d.&quot;"/>
    <numFmt numFmtId="166" formatCode="#,##0.00\ &quot;d.&quot;;[Red]\-#,##0.00\ &quot;d.&quot;"/>
    <numFmt numFmtId="167" formatCode="#,##0.00\ &quot;đ.&quot;;[Red]\-#,##0.00\ &quot;đ.&quot;"/>
    <numFmt numFmtId="168" formatCode="_-* #,##0\ _đ_._-;\-* #,##0\ _đ_._-;_-* &quot;-&quot;\ _đ_._-;_-@_-"/>
    <numFmt numFmtId="169" formatCode="_-* #,##0.00\ _đ_._-;\-* #,##0.00\ _đ_._-;_-* &quot;-&quot;??\ _đ_._-;_-@_-"/>
    <numFmt numFmtId="170" formatCode="#,##0\ &quot;р.&quot;;[Red]\-#,##0\ &quot;р.&quot;"/>
    <numFmt numFmtId="171" formatCode="_-* #,##0\ _р_._-;\-* #,##0\ _р_._-;_-* &quot;-&quot;\ _р_._-;_-@_-"/>
    <numFmt numFmtId="172" formatCode="_-* #,##0.00\ _р_._-;\-* #,##0.00\ _р_._-;_-* &quot;-&quot;??\ _р_._-;_-@_-"/>
  </numFmts>
  <fonts count="24">
    <font>
      <sz val="10"/>
      <color theme="1"/>
      <name val="Arial Cyr"/>
      <family val="2"/>
      <charset val="204"/>
    </font>
    <font>
      <sz val="10"/>
      <color theme="1"/>
      <name val="Arial Cyr"/>
      <family val="2"/>
      <charset val="204"/>
    </font>
    <font>
      <b/>
      <sz val="14"/>
      <name val="Times New Roman"/>
      <family val="1"/>
      <charset val="204"/>
    </font>
    <font>
      <sz val="10"/>
      <color indexed="8"/>
      <name val="Times New Roman"/>
      <family val="1"/>
      <charset val="204"/>
    </font>
    <font>
      <sz val="10"/>
      <color indexed="8"/>
      <name val="Arial Cyr"/>
      <family val="2"/>
      <charset val="204"/>
    </font>
    <font>
      <b/>
      <sz val="9"/>
      <color indexed="8"/>
      <name val="Times New Roman"/>
      <family val="1"/>
      <charset val="204"/>
    </font>
    <font>
      <b/>
      <sz val="10"/>
      <color indexed="8"/>
      <name val="Times New Roman"/>
      <family val="1"/>
      <charset val="204"/>
    </font>
    <font>
      <b/>
      <sz val="10"/>
      <color indexed="8"/>
      <name val="Arial Cyr"/>
      <family val="2"/>
      <charset val="204"/>
    </font>
    <font>
      <b/>
      <sz val="10"/>
      <name val="Times New Roman"/>
      <family val="1"/>
      <charset val="204"/>
    </font>
    <font>
      <b/>
      <sz val="9"/>
      <color indexed="8"/>
      <name val="Arial Cyr"/>
      <family val="2"/>
      <charset val="204"/>
    </font>
    <font>
      <sz val="9"/>
      <name val="Arial Cyr"/>
      <family val="2"/>
      <charset val="204"/>
    </font>
    <font>
      <sz val="9"/>
      <name val="Times New Roman"/>
      <family val="1"/>
      <charset val="204"/>
    </font>
    <font>
      <sz val="9"/>
      <color rgb="FFFF0000"/>
      <name val="Arial Cyr"/>
      <family val="2"/>
      <charset val="204"/>
    </font>
    <font>
      <b/>
      <i/>
      <sz val="11"/>
      <name val="Times New Roman"/>
      <family val="1"/>
      <charset val="204"/>
    </font>
    <font>
      <b/>
      <sz val="10"/>
      <color theme="1"/>
      <name val="Times New Roman"/>
      <family val="1"/>
      <charset val="204"/>
    </font>
    <font>
      <sz val="9"/>
      <color indexed="8"/>
      <name val="Arial Cyr"/>
      <family val="2"/>
      <charset val="204"/>
    </font>
    <font>
      <sz val="10"/>
      <name val="Times New Roman Cyr"/>
      <charset val="204"/>
    </font>
    <font>
      <sz val="10"/>
      <name val="Courier"/>
      <family val="3"/>
    </font>
    <font>
      <sz val="10"/>
      <name val="Arial Cyr"/>
      <charset val="204"/>
    </font>
    <font>
      <sz val="10"/>
      <name val="Arial"/>
      <family val="2"/>
      <charset val="204"/>
    </font>
    <font>
      <sz val="11"/>
      <color theme="1"/>
      <name val="Calibri"/>
      <family val="2"/>
      <charset val="204"/>
      <scheme val="minor"/>
    </font>
    <font>
      <sz val="11"/>
      <color indexed="8"/>
      <name val="Calibri"/>
      <family val="2"/>
      <charset val="204"/>
    </font>
    <font>
      <b/>
      <sz val="9"/>
      <color theme="1"/>
      <name val="Times New Roman"/>
      <family val="1"/>
      <charset val="204"/>
    </font>
    <font>
      <sz val="9"/>
      <color theme="1"/>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7">
    <xf numFmtId="0" fontId="0" fillId="0" borderId="0"/>
    <xf numFmtId="0" fontId="1" fillId="0" borderId="0"/>
    <xf numFmtId="0" fontId="4" fillId="0" borderId="0"/>
    <xf numFmtId="164" fontId="16" fillId="0" borderId="0" applyFont="0" applyFill="0" applyBorder="0" applyAlignment="0" applyProtection="0"/>
    <xf numFmtId="165"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0" fontId="17" fillId="0" borderId="0"/>
    <xf numFmtId="0" fontId="18" fillId="0" borderId="0"/>
    <xf numFmtId="38" fontId="17" fillId="0" borderId="0" applyFont="0" applyFill="0" applyBorder="0" applyAlignment="0" applyProtection="0"/>
    <xf numFmtId="40" fontId="17" fillId="0" borderId="0" applyFont="0" applyFill="0" applyBorder="0" applyAlignment="0" applyProtection="0"/>
    <xf numFmtId="168" fontId="18" fillId="0" borderId="0" applyFont="0" applyFill="0" applyBorder="0" applyAlignment="0" applyProtection="0"/>
    <xf numFmtId="169" fontId="18" fillId="0" borderId="0" applyFont="0" applyFill="0" applyBorder="0" applyAlignment="0" applyProtection="0"/>
    <xf numFmtId="38" fontId="17" fillId="0" borderId="0" applyFont="0" applyFill="0" applyBorder="0" applyAlignment="0" applyProtection="0"/>
    <xf numFmtId="40" fontId="17" fillId="0" borderId="0" applyFont="0" applyFill="0" applyBorder="0" applyAlignment="0" applyProtection="0"/>
    <xf numFmtId="170" fontId="17" fillId="0" borderId="0" applyFont="0" applyFill="0" applyBorder="0" applyAlignment="0" applyProtection="0"/>
    <xf numFmtId="0" fontId="19" fillId="0" borderId="0"/>
    <xf numFmtId="0" fontId="20" fillId="0" borderId="0"/>
    <xf numFmtId="9" fontId="21" fillId="0" borderId="0" applyFont="0" applyFill="0" applyBorder="0" applyAlignment="0" applyProtection="0"/>
    <xf numFmtId="171" fontId="18" fillId="0" borderId="0" applyFont="0" applyFill="0" applyBorder="0" applyAlignment="0" applyProtection="0"/>
    <xf numFmtId="172" fontId="18"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cellStyleXfs>
  <cellXfs count="38">
    <xf numFmtId="0" fontId="0" fillId="0" borderId="0" xfId="0"/>
    <xf numFmtId="0" fontId="0" fillId="0" borderId="0" xfId="0" applyFill="1"/>
    <xf numFmtId="0" fontId="3" fillId="0" borderId="0" xfId="1" applyFont="1" applyFill="1" applyAlignment="1">
      <alignment vertical="center" wrapText="1"/>
    </xf>
    <xf numFmtId="0" fontId="3" fillId="0" borderId="0" xfId="1" applyFont="1" applyAlignment="1">
      <alignment vertical="center" wrapText="1"/>
    </xf>
    <xf numFmtId="0" fontId="1" fillId="0" borderId="0" xfId="1" applyFill="1" applyAlignment="1">
      <alignment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0" xfId="0" applyFont="1" applyFill="1" applyAlignment="1">
      <alignment horizontal="center" wrapText="1"/>
    </xf>
    <xf numFmtId="0" fontId="7" fillId="0" borderId="0" xfId="0" applyFont="1" applyAlignment="1">
      <alignment horizontal="center" wrapText="1"/>
    </xf>
    <xf numFmtId="0" fontId="8" fillId="0" borderId="1" xfId="0" applyFont="1" applyFill="1" applyBorder="1" applyAlignment="1">
      <alignment horizontal="center" vertical="center"/>
    </xf>
    <xf numFmtId="0" fontId="9" fillId="0" borderId="0" xfId="0" applyFont="1" applyFill="1" applyAlignment="1">
      <alignment wrapText="1"/>
    </xf>
    <xf numFmtId="0" fontId="10" fillId="0" borderId="0" xfId="0" applyFont="1" applyFill="1"/>
    <xf numFmtId="0" fontId="8"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0" xfId="0" applyFont="1" applyFill="1" applyAlignment="1">
      <alignment wrapText="1"/>
    </xf>
    <xf numFmtId="0" fontId="11" fillId="0" borderId="1" xfId="0" applyFont="1" applyFill="1" applyBorder="1" applyAlignment="1">
      <alignment horizontal="center" vertical="center"/>
    </xf>
    <xf numFmtId="0" fontId="12" fillId="0" borderId="0" xfId="0" applyFont="1" applyFill="1"/>
    <xf numFmtId="0" fontId="0" fillId="0" borderId="0" xfId="0" applyFont="1" applyFill="1"/>
    <xf numFmtId="49" fontId="13"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14" fillId="0" borderId="0" xfId="0" applyFont="1" applyFill="1" applyAlignment="1">
      <alignment vertical="center"/>
    </xf>
    <xf numFmtId="0" fontId="3" fillId="0" borderId="0" xfId="0" applyFont="1" applyFill="1" applyAlignment="1">
      <alignment horizontal="center" vertical="center"/>
    </xf>
    <xf numFmtId="0" fontId="15" fillId="0" borderId="0" xfId="0" applyFont="1" applyFill="1"/>
    <xf numFmtId="0" fontId="3" fillId="0" borderId="0" xfId="0" applyFont="1" applyAlignment="1">
      <alignment horizontal="center" vertical="center"/>
    </xf>
    <xf numFmtId="0" fontId="15" fillId="0" borderId="0" xfId="0" applyFont="1"/>
    <xf numFmtId="0" fontId="23" fillId="0" borderId="1" xfId="0" applyFont="1" applyBorder="1" applyAlignment="1">
      <alignment horizontal="left" wrapText="1" indent="1"/>
    </xf>
    <xf numFmtId="0" fontId="22" fillId="0" borderId="1" xfId="0" applyFont="1" applyBorder="1" applyAlignment="1">
      <alignment wrapText="1"/>
    </xf>
    <xf numFmtId="0" fontId="3" fillId="0" borderId="1" xfId="0" applyFont="1" applyFill="1" applyBorder="1" applyAlignment="1">
      <alignment horizontal="center" vertical="center"/>
    </xf>
    <xf numFmtId="0" fontId="0" fillId="0" borderId="0" xfId="0" applyFill="1" applyAlignment="1">
      <alignment vertical="center"/>
    </xf>
    <xf numFmtId="4" fontId="22" fillId="0" borderId="1" xfId="0" applyNumberFormat="1" applyFont="1" applyBorder="1" applyAlignment="1">
      <alignment horizontal="right" vertical="center" wrapText="1"/>
    </xf>
    <xf numFmtId="4" fontId="23" fillId="0" borderId="1" xfId="0" applyNumberFormat="1" applyFont="1" applyBorder="1" applyAlignment="1">
      <alignment horizontal="right" vertical="center" wrapText="1"/>
    </xf>
    <xf numFmtId="0" fontId="5" fillId="0" borderId="1" xfId="0" applyFont="1" applyBorder="1" applyAlignment="1">
      <alignment horizontal="left" wrapText="1"/>
    </xf>
    <xf numFmtId="0" fontId="15" fillId="0" borderId="0" xfId="0" applyFont="1" applyFill="1" applyAlignment="1"/>
    <xf numFmtId="4" fontId="0" fillId="0" borderId="0" xfId="0" applyNumberFormat="1" applyFill="1" applyAlignment="1">
      <alignment vertical="center"/>
    </xf>
    <xf numFmtId="4" fontId="0" fillId="0" borderId="0" xfId="0" applyNumberFormat="1" applyFill="1"/>
    <xf numFmtId="0" fontId="5" fillId="0" borderId="0" xfId="2" applyFont="1" applyBorder="1" applyAlignment="1">
      <alignment horizontal="left" vertical="distributed" wrapText="1"/>
    </xf>
    <xf numFmtId="0" fontId="2" fillId="0" borderId="0" xfId="0" applyFont="1" applyFill="1" applyAlignment="1">
      <alignment horizontal="center"/>
    </xf>
    <xf numFmtId="0" fontId="2" fillId="0" borderId="0" xfId="1" applyFont="1" applyFill="1" applyAlignment="1">
      <alignment horizontal="center"/>
    </xf>
  </cellXfs>
  <cellStyles count="27">
    <cellStyle name="AFE" xfId="3"/>
    <cellStyle name="Alilciue [0]_AAA" xfId="4"/>
    <cellStyle name="Alilciue_AAA" xfId="5"/>
    <cellStyle name="Äĺíĺćíűé_AN" xfId="6"/>
    <cellStyle name="Alilciue_IKGPR" xfId="7"/>
    <cellStyle name="Äĺíĺćíűé_KOTELPR" xfId="8"/>
    <cellStyle name="Alilciue_RAZRAD" xfId="9"/>
    <cellStyle name="Äĺíĺćíűé_REG" xfId="10"/>
    <cellStyle name="Iau?iue_AAA" xfId="11"/>
    <cellStyle name="Îáű÷íűé_1 číä óä10" xfId="12"/>
    <cellStyle name="Nun??c [0]_AAA" xfId="13"/>
    <cellStyle name="Nun??c_AAA" xfId="14"/>
    <cellStyle name="Ňűń˙÷č [0]_1 číä óä10" xfId="15"/>
    <cellStyle name="Ňűń˙÷č_1 číä óä10" xfId="16"/>
    <cellStyle name="Ôčíŕíńîâűé [0]_ATPCD30" xfId="17"/>
    <cellStyle name="Ôčíŕíńîâűé_ATPCD30" xfId="18"/>
    <cellStyle name="Денежный [0Э_11DXATP" xfId="19"/>
    <cellStyle name="Обычный" xfId="0" builtinId="0"/>
    <cellStyle name="Обычный 2" xfId="1"/>
    <cellStyle name="Обычный 3" xfId="20"/>
    <cellStyle name="Обычный 4" xfId="21"/>
    <cellStyle name="Обычный_Лист1" xfId="2"/>
    <cellStyle name="Процентный 2" xfId="22"/>
    <cellStyle name="Тысячи [0]_1 инд уд10" xfId="23"/>
    <cellStyle name="Тысячи_1 инд уд10" xfId="24"/>
    <cellStyle name="Финансовый 2" xfId="25"/>
    <cellStyle name="Финансовый 3" xfId="2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calcChain" Target="calcChain.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1041;&#1083;&#1072;&#1085;&#1082;&#1080;%20&#1087;&#1086;%20&#1101;&#1082;&#1089;2006\&#1042;&#1086;&#1081;&#1074;&#1086;&#1078;\&#1058;&#1041;&#1054;\&#1057;&#1087;&#1077;&#1094;&#1053;&#1086;&#1088;&#1084;&#1072;&#1090;&#1080;&#1074;&#1099;_0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53;&#1072;&#1090;&#1072;&#1096;&#1072;\&#1085;&#1072;&#1090;&#1072;\&#1052;&#1086;&#1080;%20&#1076;&#1086;&#1082;&#1091;&#1084;&#1077;&#1085;&#1090;&#1099;\&#1052;&#1080;&#1085;&#1080;&#1089;&#1090;&#1077;&#1088;&#1089;&#1090;&#1074;&#1072;\2005%20&#1075;&#1086;&#1076;\&#1052;&#1042;&#1044;\&#1055;&#1077;&#1095;&#1086;&#1088;&#1072;-&#1052;&#1042;&#1044;-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ac\&#1043;&#1086;&#1076;&#1086;&#1074;&#1086;&#1081;%20&#1086;&#1090;&#1095;&#1077;&#1090;2006\&#1054;&#1090;&#1095;&#1077;&#1090;9%20&#1084;&#1077;&#1089;&#1103;&#1094;&#1077;&#1074;\&#1054;&#1090;&#1095;&#1077;&#1090;%20&#1079;&#1072;%209%20&#1084;\Documents%20and%20Settings\&#1040;&#1083;&#1077;&#1085;&#1072;\&#1056;&#1072;&#1073;&#1086;&#1095;&#1080;&#1081;%20&#1089;&#1090;&#1086;&#1083;\&#1060;&#1069;&#1044;%201&#1082;&#1074;.06\&#1041;&#1083;&#1072;&#1085;&#1082;&#1080;%20&#1087;&#1086;%20&#1101;&#1082;&#1089;2006\&#1042;&#1086;&#1081;&#1074;&#1086;&#1078;\&#1058;&#1041;&#1054;\&#1057;&#1087;&#1077;&#1094;&#1053;&#1086;&#1088;&#1084;&#1072;&#1090;&#1080;&#1074;&#1099;_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ac\&#1052;&#1086;&#1080;%20&#1076;&#1086;&#1082;&#1091;&#1084;&#1077;&#1085;&#1090;&#1099;\LEMTIBOG\G-1201LE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ac\&#1052;&#1086;&#1080;%20&#1076;&#1086;&#1082;&#1091;&#1084;&#1077;&#1085;&#1090;&#1099;\&#1052;&#1077;&#1090;&#1086;&#1076;&#1080;&#1082;&#1072;%20&#1042;&#1050;\&#1041;&#1072;&#1079;&#1072;-&#1084;&#1091;&#1085;02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ervac\&#1052;&#1086;&#1080;%20&#1076;&#1086;&#1082;&#1091;&#1084;&#1077;&#1085;&#1090;&#1099;\&#1052;&#1077;&#1090;&#1086;&#1076;&#1080;&#1082;&#1072;%20&#1042;&#1050;\&#1041;&#1072;&#1079;&#1072;-&#1084;&#1091;&#1085;10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rvac\&#1052;&#1086;&#1080;%20&#1076;&#1086;&#1082;&#1091;&#1084;&#1077;&#1085;&#1090;&#1099;\DIZEL\&#1059;&#1101;&#1085;&#1077;&#1088;&#1075;&#1086;1102&#1052;&#1077;&#1090;&#1086;&#1076;&#1080;&#1082;&#107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User3\c\&#1052;&#1086;&#1080;%20&#1076;&#1086;&#1082;&#1091;&#1084;&#1077;&#1085;&#1090;&#1099;\&#1053;&#1077;&#1087;&#1088;-01\&#1050;&#1040;&#1075;&#1088;&#1086;&#1087;&#1088;&#1086;&#1076;-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52;&#1077;&#1090;&#1086;&#1076;&#1080;&#1082;&#1072;%20&#1042;&#1050;\&#1041;&#1072;&#1079;&#1072;-&#1084;&#1091;&#1085;02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53;&#1072;&#1090;&#1072;&#1096;&#1072;\&#1085;&#1072;&#1090;&#1072;\&#1052;&#1086;&#1080;%20&#1076;&#1086;&#1082;&#1091;&#1084;&#1077;&#1085;&#1090;&#1099;\&#1052;&#1080;&#1085;&#1080;&#1089;&#1090;&#1077;&#1088;&#1089;&#1090;&#1074;&#1072;\2005%20&#1075;&#1086;&#1076;\&#1052;&#1042;&#1044;\&#1041;&#1072;&#1079;&#1072;-&#1052;&#1042;&#1044;-0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Спецавтотранс"/>
      <sheetName val="ЦенМат"/>
      <sheetName val="ЦенТр_Мех"/>
      <sheetName val="ЦенТр"/>
      <sheetName val="Характ"/>
      <sheetName val="Характ_Мех"/>
      <sheetName val="Скорость"/>
      <sheetName val="ОС"/>
      <sheetName val="Тариф"/>
      <sheetName val="ДоставкаПробег"/>
      <sheetName val="НормШин"/>
      <sheetName val="Кол-во остановок"/>
      <sheetName val="НормыВремени"/>
      <sheetName val="РасчУслЭк"/>
      <sheetName val="Рем"/>
      <sheetName val="Коэф"/>
      <sheetName val="Топл"/>
    </sheetNames>
    <sheetDataSet>
      <sheetData sheetId="0"/>
      <sheetData sheetId="1"/>
      <sheetData sheetId="2"/>
      <sheetData sheetId="3">
        <row r="5">
          <cell r="B5" t="str">
            <v>КО-413</v>
          </cell>
          <cell r="C5" t="str">
            <v>Спецтранспорт</v>
          </cell>
          <cell r="D5">
            <v>12.75</v>
          </cell>
          <cell r="E5">
            <v>1993</v>
          </cell>
          <cell r="F5">
            <v>11</v>
          </cell>
          <cell r="G5">
            <v>9750</v>
          </cell>
          <cell r="H5">
            <v>3300</v>
          </cell>
        </row>
        <row r="6">
          <cell r="B6" t="str">
            <v>КО-413 (2)</v>
          </cell>
          <cell r="C6" t="str">
            <v>Спецтранспорт</v>
          </cell>
          <cell r="D6">
            <v>12.75</v>
          </cell>
          <cell r="E6">
            <v>1989</v>
          </cell>
          <cell r="F6">
            <v>15</v>
          </cell>
          <cell r="G6">
            <v>9750</v>
          </cell>
          <cell r="H6">
            <v>3300</v>
          </cell>
        </row>
        <row r="7">
          <cell r="B7" t="str">
            <v>КО-413 (3)</v>
          </cell>
          <cell r="C7" t="str">
            <v>Спецтранспорт</v>
          </cell>
          <cell r="D7">
            <v>12.75</v>
          </cell>
          <cell r="E7">
            <v>1990</v>
          </cell>
          <cell r="F7">
            <v>14</v>
          </cell>
          <cell r="G7">
            <v>9750</v>
          </cell>
        </row>
      </sheetData>
      <sheetData sheetId="4">
        <row r="2">
          <cell r="B2" t="str">
            <v>Марка спецмашины</v>
          </cell>
          <cell r="C2" t="str">
            <v>Вид подвижного состава</v>
          </cell>
          <cell r="D2" t="str">
            <v>Тип базового шасси</v>
          </cell>
          <cell r="E2" t="str">
            <v>Код типа базавого шасси 1-(ГАЗ,ЗИЛ), 2-(МАЗ,КАМАЗ), 3-на базе трактора</v>
          </cell>
          <cell r="F2" t="str">
            <v>Грузоподъ-емность, тонн</v>
          </cell>
          <cell r="G2" t="str">
            <v>Объем вывозки за один рейс с учетом коэфф. уплотнения, м3</v>
          </cell>
          <cell r="H2" t="str">
            <v>Среднесуточный пробег, км</v>
          </cell>
          <cell r="I2" t="str">
            <v>Вид и марка топлива</v>
          </cell>
          <cell r="J2" t="str">
            <v>Топливо на транспортное движение</v>
          </cell>
          <cell r="K2" t="str">
            <v>Топливо на 1 погрузку и разгрузку</v>
          </cell>
          <cell r="L2" t="str">
            <v>Топливо на 1 час работы</v>
          </cell>
          <cell r="M2" t="str">
            <v>Топливо на мойку проезжей части улиц</v>
          </cell>
          <cell r="N2" t="str">
            <v>Топливо при мойке лотковой части улиц</v>
          </cell>
          <cell r="O2" t="str">
            <v>Топливо при поливе проезжей части улиц</v>
          </cell>
          <cell r="P2" t="str">
            <v>Топливо при подметании проезжей части улиц</v>
          </cell>
          <cell r="Q2" t="str">
            <v>Топливо при подметании лотковой части улиц</v>
          </cell>
          <cell r="R2" t="str">
            <v>Топливо при посыпке проезжей части улиц</v>
          </cell>
          <cell r="S2" t="str">
            <v>Топливо на снегоочитители плужно-щеточные</v>
          </cell>
          <cell r="T2" t="str">
            <v>Пробег с начала эксплуатации автомашин</v>
          </cell>
          <cell r="U2" t="str">
            <v>Моторные масла</v>
          </cell>
          <cell r="V2" t="str">
            <v>Трансмиссионные масла</v>
          </cell>
          <cell r="W2" t="str">
            <v>Специальные масла</v>
          </cell>
          <cell r="X2" t="str">
            <v>Пластичные смазки</v>
          </cell>
          <cell r="Y2" t="str">
            <v>Норма пробега до капитального ремонта, км</v>
          </cell>
          <cell r="Z2" t="str">
            <v>ЕО</v>
          </cell>
          <cell r="AA2" t="str">
            <v>ТО-1</v>
          </cell>
          <cell r="AB2" t="str">
            <v>ТО-2</v>
          </cell>
          <cell r="AC2" t="str">
            <v>ТР</v>
          </cell>
          <cell r="AD2" t="str">
            <v>Размер шин</v>
          </cell>
          <cell r="AE2" t="str">
            <v>Количество колёс (без запасных), шт.</v>
          </cell>
          <cell r="AF2" t="str">
            <v>Запасные части</v>
          </cell>
          <cell r="AG2" t="str">
            <v>Материалы</v>
          </cell>
          <cell r="AH2" t="str">
            <v>Амортизационная группа</v>
          </cell>
          <cell r="AI2" t="str">
            <v>Срок полезного использования, лет</v>
          </cell>
          <cell r="AJ2" t="str">
            <v>Классность водителя</v>
          </cell>
          <cell r="AK2" t="str">
            <v>Продолжительность смены в сутки, час</v>
          </cell>
          <cell r="AL2" t="str">
            <v>Мощность двигателя л.с.</v>
          </cell>
          <cell r="AM2" t="str">
            <v>Налоговая ставка, руб</v>
          </cell>
          <cell r="AN2" t="str">
            <v>Коэфф.уплотнения мусора</v>
          </cell>
          <cell r="AO2" t="str">
            <v>Нулевой пробег ( от предприятия  до первого пункта погрузки и от свалки (сливной станции) до предприятия после окончанния работ, км</v>
          </cell>
          <cell r="AP2" t="str">
            <v>Расстояние перевозки мусора до свалки, включая пробег при сборе мусора, и холостой пробег (пробег порожней машины от свалки до следующего места сбора мусора) за 1 рейс</v>
          </cell>
          <cell r="AQ2" t="str">
            <v>в т.ч. среднее расстояние до свалки (сливной станции) от мест сбора мусора (нечистот) и холостой пробег</v>
          </cell>
          <cell r="AV2" t="str">
            <v>Норма амортизационных отчислений на полное восстановление автомобиля, % в год</v>
          </cell>
          <cell r="AW2" t="str">
            <v>на 1000 км пробега</v>
          </cell>
          <cell r="AX2" t="str">
            <v>в год от балан. стоим. контейнеров</v>
          </cell>
        </row>
        <row r="7">
          <cell r="B7" t="str">
            <v>МУП "Вуктылжилкомхоз" г.Вуктыл</v>
          </cell>
        </row>
        <row r="8">
          <cell r="B8" t="str">
            <v>КО-413</v>
          </cell>
          <cell r="C8" t="str">
            <v>Спецтранспорт</v>
          </cell>
          <cell r="D8" t="str">
            <v>ГАЗ-3307</v>
          </cell>
          <cell r="E8">
            <v>1</v>
          </cell>
          <cell r="F8">
            <v>4</v>
          </cell>
          <cell r="G8">
            <v>12.75</v>
          </cell>
          <cell r="H8">
            <v>109.24379551196314</v>
          </cell>
          <cell r="I8" t="str">
            <v xml:space="preserve">Бензин </v>
          </cell>
          <cell r="J8">
            <v>28.8</v>
          </cell>
          <cell r="K8">
            <v>5.5</v>
          </cell>
          <cell r="T8">
            <v>99532</v>
          </cell>
          <cell r="U8">
            <v>2.1</v>
          </cell>
          <cell r="V8">
            <v>0.3</v>
          </cell>
          <cell r="W8">
            <v>0.1</v>
          </cell>
          <cell r="X8">
            <v>0.25</v>
          </cell>
          <cell r="Y8">
            <v>250000</v>
          </cell>
          <cell r="Z8">
            <v>0.81</v>
          </cell>
          <cell r="AA8">
            <v>4.9000000000000004</v>
          </cell>
          <cell r="AB8">
            <v>19.5</v>
          </cell>
          <cell r="AC8">
            <v>20.6</v>
          </cell>
          <cell r="AD8" t="str">
            <v>240-508 (8.25-20)</v>
          </cell>
          <cell r="AE8">
            <v>6</v>
          </cell>
          <cell r="AF8">
            <v>2.16</v>
          </cell>
          <cell r="AG8">
            <v>4.21</v>
          </cell>
          <cell r="AH8">
            <v>5</v>
          </cell>
          <cell r="AI8">
            <v>10</v>
          </cell>
          <cell r="AJ8">
            <v>2</v>
          </cell>
          <cell r="AK8">
            <v>8</v>
          </cell>
          <cell r="AL8">
            <v>115</v>
          </cell>
          <cell r="AM8">
            <v>25</v>
          </cell>
          <cell r="AN8">
            <v>1.7</v>
          </cell>
          <cell r="AO8">
            <v>8</v>
          </cell>
          <cell r="AP8">
            <v>23.9</v>
          </cell>
          <cell r="AQ8">
            <v>16</v>
          </cell>
          <cell r="AV8">
            <v>0.1</v>
          </cell>
        </row>
        <row r="9">
          <cell r="B9" t="str">
            <v>КО-413 (2)</v>
          </cell>
          <cell r="C9" t="str">
            <v>Спецтранспорт</v>
          </cell>
          <cell r="D9" t="str">
            <v>ГАЗ-53-14-01</v>
          </cell>
          <cell r="E9">
            <v>1</v>
          </cell>
          <cell r="F9">
            <v>4</v>
          </cell>
          <cell r="G9">
            <v>12.75</v>
          </cell>
          <cell r="H9">
            <v>109.24379551196314</v>
          </cell>
          <cell r="I9" t="str">
            <v xml:space="preserve">Бензин </v>
          </cell>
          <cell r="J9">
            <v>28.8</v>
          </cell>
          <cell r="K9">
            <v>5.5</v>
          </cell>
          <cell r="T9">
            <v>145272</v>
          </cell>
          <cell r="U9">
            <v>2.1</v>
          </cell>
          <cell r="V9">
            <v>0.3</v>
          </cell>
          <cell r="W9">
            <v>0.1</v>
          </cell>
          <cell r="X9">
            <v>0.25</v>
          </cell>
          <cell r="Y9">
            <v>250000</v>
          </cell>
          <cell r="Z9">
            <v>0.81</v>
          </cell>
          <cell r="AA9">
            <v>4.9000000000000004</v>
          </cell>
          <cell r="AB9">
            <v>19.5</v>
          </cell>
          <cell r="AC9">
            <v>20.6</v>
          </cell>
          <cell r="AD9" t="str">
            <v>240-508 (8.25-20)</v>
          </cell>
          <cell r="AE9">
            <v>6</v>
          </cell>
          <cell r="AF9">
            <v>2.16</v>
          </cell>
          <cell r="AG9">
            <v>4.21</v>
          </cell>
          <cell r="AH9">
            <v>5</v>
          </cell>
          <cell r="AI9">
            <v>9</v>
          </cell>
          <cell r="AJ9">
            <v>1</v>
          </cell>
          <cell r="AK9">
            <v>8</v>
          </cell>
          <cell r="AL9">
            <v>115</v>
          </cell>
          <cell r="AM9">
            <v>25</v>
          </cell>
          <cell r="AN9">
            <v>1.7</v>
          </cell>
          <cell r="AO9">
            <v>8</v>
          </cell>
          <cell r="AP9">
            <v>23.9</v>
          </cell>
          <cell r="AQ9">
            <v>16</v>
          </cell>
          <cell r="AV9">
            <v>0.1111111111111111</v>
          </cell>
        </row>
        <row r="10">
          <cell r="B10" t="str">
            <v>КО-413 (3)</v>
          </cell>
          <cell r="C10" t="str">
            <v>Спецтранспорт</v>
          </cell>
          <cell r="D10" t="str">
            <v>ГАЗ-53</v>
          </cell>
          <cell r="E10">
            <v>1</v>
          </cell>
          <cell r="F10">
            <v>4</v>
          </cell>
          <cell r="G10">
            <v>12.75</v>
          </cell>
          <cell r="H10">
            <v>109.24379551196314</v>
          </cell>
          <cell r="I10" t="str">
            <v xml:space="preserve">Бензин </v>
          </cell>
          <cell r="J10">
            <v>28.8</v>
          </cell>
          <cell r="K10">
            <v>5.5</v>
          </cell>
          <cell r="T10">
            <v>130015</v>
          </cell>
          <cell r="U10">
            <v>2.1</v>
          </cell>
          <cell r="V10">
            <v>0.3</v>
          </cell>
          <cell r="W10">
            <v>0.1</v>
          </cell>
          <cell r="X10">
            <v>0.25</v>
          </cell>
          <cell r="Y10">
            <v>250000</v>
          </cell>
          <cell r="Z10">
            <v>0.81</v>
          </cell>
          <cell r="AA10">
            <v>4.9000000000000004</v>
          </cell>
          <cell r="AB10">
            <v>19.5</v>
          </cell>
          <cell r="AC10">
            <v>20.6</v>
          </cell>
          <cell r="AD10" t="str">
            <v>240-508 (8.25-20)</v>
          </cell>
          <cell r="AE10">
            <v>6</v>
          </cell>
          <cell r="AF10">
            <v>2.16</v>
          </cell>
          <cell r="AG10">
            <v>4.21</v>
          </cell>
          <cell r="AH10">
            <v>5</v>
          </cell>
          <cell r="AI10">
            <v>9</v>
          </cell>
          <cell r="AJ10">
            <v>3</v>
          </cell>
          <cell r="AK10">
            <v>8</v>
          </cell>
          <cell r="AL10">
            <v>115</v>
          </cell>
          <cell r="AM10">
            <v>25</v>
          </cell>
          <cell r="AN10">
            <v>1.7</v>
          </cell>
          <cell r="AO10">
            <v>8</v>
          </cell>
          <cell r="AP10">
            <v>23.9</v>
          </cell>
          <cell r="AQ10">
            <v>16</v>
          </cell>
          <cell r="AV10">
            <v>0.1111111111111111</v>
          </cell>
        </row>
        <row r="11">
          <cell r="B11" t="str">
            <v>КО-413 (4)</v>
          </cell>
          <cell r="C11" t="str">
            <v>Спецтранспорт</v>
          </cell>
          <cell r="D11" t="str">
            <v>ГАЗ-53</v>
          </cell>
          <cell r="E11">
            <v>1</v>
          </cell>
          <cell r="F11">
            <v>4</v>
          </cell>
          <cell r="G11">
            <v>12.75</v>
          </cell>
          <cell r="H11">
            <v>109.24379551196314</v>
          </cell>
          <cell r="I11" t="str">
            <v xml:space="preserve">Бензин </v>
          </cell>
          <cell r="J11">
            <v>28.8</v>
          </cell>
          <cell r="K11">
            <v>5.5</v>
          </cell>
          <cell r="T11">
            <v>136703</v>
          </cell>
          <cell r="U11">
            <v>2.1</v>
          </cell>
          <cell r="V11">
            <v>0.3</v>
          </cell>
          <cell r="W11">
            <v>0.1</v>
          </cell>
          <cell r="X11">
            <v>0.25</v>
          </cell>
          <cell r="Y11">
            <v>250000</v>
          </cell>
          <cell r="Z11">
            <v>0.81</v>
          </cell>
          <cell r="AA11">
            <v>4.9000000000000004</v>
          </cell>
          <cell r="AB11">
            <v>19.5</v>
          </cell>
          <cell r="AC11">
            <v>20.6</v>
          </cell>
          <cell r="AD11" t="str">
            <v>240-508 (8.25-20)</v>
          </cell>
          <cell r="AE11">
            <v>6</v>
          </cell>
          <cell r="AF11">
            <v>2.16</v>
          </cell>
          <cell r="AG11">
            <v>4.21</v>
          </cell>
          <cell r="AH11">
            <v>5</v>
          </cell>
          <cell r="AI11">
            <v>9</v>
          </cell>
          <cell r="AJ11">
            <v>1</v>
          </cell>
          <cell r="AK11">
            <v>8</v>
          </cell>
          <cell r="AL11">
            <v>115</v>
          </cell>
          <cell r="AM11">
            <v>25</v>
          </cell>
          <cell r="AN11">
            <v>1.7</v>
          </cell>
          <cell r="AO11">
            <v>8</v>
          </cell>
          <cell r="AP11">
            <v>23.9</v>
          </cell>
          <cell r="AQ11">
            <v>16</v>
          </cell>
          <cell r="AV11">
            <v>0.1111111111111111</v>
          </cell>
        </row>
        <row r="12">
          <cell r="B12" t="str">
            <v>КО-442</v>
          </cell>
          <cell r="C12" t="str">
            <v>Спецтранспорт</v>
          </cell>
          <cell r="D12" t="str">
            <v>ЗИЛ-5301</v>
          </cell>
          <cell r="E12">
            <v>1</v>
          </cell>
          <cell r="F12">
            <v>2.2999999999999998</v>
          </cell>
          <cell r="G12">
            <v>10.199999999999999</v>
          </cell>
          <cell r="H12">
            <v>94.417298261257244</v>
          </cell>
          <cell r="I12" t="str">
            <v>Дизтопливо</v>
          </cell>
          <cell r="J12">
            <v>17.3</v>
          </cell>
          <cell r="K12">
            <v>3</v>
          </cell>
          <cell r="T12">
            <v>118235</v>
          </cell>
          <cell r="U12">
            <v>2.2000000000000002</v>
          </cell>
          <cell r="V12">
            <v>0.25</v>
          </cell>
          <cell r="W12">
            <v>0.1</v>
          </cell>
          <cell r="X12">
            <v>0.2</v>
          </cell>
          <cell r="Y12">
            <v>175000</v>
          </cell>
          <cell r="Z12">
            <v>0.79</v>
          </cell>
          <cell r="AA12">
            <v>4.8000000000000007</v>
          </cell>
          <cell r="AB12">
            <v>19.399999999999999</v>
          </cell>
          <cell r="AC12">
            <v>20.400000000000002</v>
          </cell>
          <cell r="AD12" t="str">
            <v>225/75Р16с</v>
          </cell>
          <cell r="AE12">
            <v>6</v>
          </cell>
          <cell r="AF12">
            <v>2.96</v>
          </cell>
          <cell r="AG12">
            <v>5.33</v>
          </cell>
          <cell r="AH12">
            <v>5</v>
          </cell>
          <cell r="AI12">
            <v>9</v>
          </cell>
          <cell r="AJ12">
            <v>3</v>
          </cell>
          <cell r="AK12">
            <v>8</v>
          </cell>
          <cell r="AL12">
            <v>108</v>
          </cell>
          <cell r="AM12">
            <v>25</v>
          </cell>
          <cell r="AN12">
            <v>1.7</v>
          </cell>
          <cell r="AO12">
            <v>8</v>
          </cell>
          <cell r="AP12">
            <v>20.399999999999999</v>
          </cell>
          <cell r="AQ12">
            <v>16</v>
          </cell>
          <cell r="AV12">
            <v>0.1111111111111111</v>
          </cell>
        </row>
        <row r="13">
          <cell r="B13" t="str">
            <v>КО-449</v>
          </cell>
          <cell r="C13" t="str">
            <v>Спецтранспорт</v>
          </cell>
          <cell r="D13" t="str">
            <v>МАЗ-5337</v>
          </cell>
          <cell r="E13">
            <v>2</v>
          </cell>
          <cell r="F13">
            <v>8.5</v>
          </cell>
          <cell r="G13">
            <v>29.45</v>
          </cell>
          <cell r="H13">
            <v>46.968152866242036</v>
          </cell>
          <cell r="I13" t="str">
            <v>Дизтопливо</v>
          </cell>
          <cell r="J13">
            <v>28.5</v>
          </cell>
          <cell r="K13">
            <v>13.5</v>
          </cell>
          <cell r="T13">
            <v>17180</v>
          </cell>
          <cell r="U13">
            <v>2.9</v>
          </cell>
          <cell r="V13">
            <v>0.4</v>
          </cell>
          <cell r="W13">
            <v>0.15</v>
          </cell>
          <cell r="X13">
            <v>0.35</v>
          </cell>
          <cell r="Y13">
            <v>320000</v>
          </cell>
          <cell r="Z13">
            <v>0.73</v>
          </cell>
          <cell r="AA13">
            <v>6.26</v>
          </cell>
          <cell r="AB13">
            <v>24.54</v>
          </cell>
          <cell r="AC13">
            <v>25.8</v>
          </cell>
          <cell r="AD13" t="str">
            <v>300-508Р (11.00-20)</v>
          </cell>
          <cell r="AE13">
            <v>6</v>
          </cell>
          <cell r="AF13">
            <v>5.0199999999999996</v>
          </cell>
          <cell r="AG13">
            <v>5.92</v>
          </cell>
          <cell r="AH13">
            <v>5</v>
          </cell>
          <cell r="AI13">
            <v>9</v>
          </cell>
          <cell r="AJ13">
            <v>1</v>
          </cell>
          <cell r="AK13">
            <v>8</v>
          </cell>
          <cell r="AL13">
            <v>180</v>
          </cell>
          <cell r="AM13">
            <v>40</v>
          </cell>
          <cell r="AN13">
            <v>1.9</v>
          </cell>
          <cell r="AO13">
            <v>8</v>
          </cell>
          <cell r="AP13">
            <v>22.4</v>
          </cell>
          <cell r="AQ13">
            <v>16</v>
          </cell>
          <cell r="AV13">
            <v>0.1111111111111111</v>
          </cell>
        </row>
        <row r="14">
          <cell r="C14" t="str">
            <v>Спецтранспорт</v>
          </cell>
          <cell r="D14" t="str">
            <v>МАЗ-5337</v>
          </cell>
          <cell r="E14">
            <v>2</v>
          </cell>
          <cell r="F14">
            <v>7</v>
          </cell>
          <cell r="G14">
            <v>41.25</v>
          </cell>
          <cell r="H14">
            <v>0</v>
          </cell>
          <cell r="I14" t="str">
            <v>Дизтопливо</v>
          </cell>
          <cell r="J14">
            <v>27.8</v>
          </cell>
          <cell r="K14">
            <v>13.9</v>
          </cell>
          <cell r="T14">
            <v>201600</v>
          </cell>
          <cell r="U14">
            <v>2.9</v>
          </cell>
          <cell r="V14">
            <v>0.4</v>
          </cell>
          <cell r="W14">
            <v>0.15</v>
          </cell>
          <cell r="X14">
            <v>0.35</v>
          </cell>
          <cell r="Y14">
            <v>320000</v>
          </cell>
          <cell r="Z14">
            <v>0.73</v>
          </cell>
          <cell r="AA14">
            <v>6.26</v>
          </cell>
          <cell r="AB14">
            <v>24.54</v>
          </cell>
          <cell r="AC14">
            <v>25.8</v>
          </cell>
          <cell r="AD14" t="str">
            <v>300-508Р (11.00-20)</v>
          </cell>
          <cell r="AE14">
            <v>6</v>
          </cell>
          <cell r="AF14">
            <v>5.0199999999999996</v>
          </cell>
          <cell r="AG14">
            <v>5.92</v>
          </cell>
          <cell r="AH14">
            <v>5</v>
          </cell>
          <cell r="AI14">
            <v>9</v>
          </cell>
          <cell r="AJ14">
            <v>3</v>
          </cell>
          <cell r="AK14">
            <v>8</v>
          </cell>
          <cell r="AL14">
            <v>180</v>
          </cell>
          <cell r="AM14">
            <v>40</v>
          </cell>
          <cell r="AN14">
            <v>2.5</v>
          </cell>
          <cell r="AO14">
            <v>14</v>
          </cell>
          <cell r="AP14">
            <v>31</v>
          </cell>
          <cell r="AQ14">
            <v>30</v>
          </cell>
          <cell r="AV14">
            <v>0.1111111111111111</v>
          </cell>
        </row>
        <row r="15">
          <cell r="B15" t="str">
            <v>КО-431</v>
          </cell>
          <cell r="C15" t="str">
            <v>Спецтранспорт</v>
          </cell>
          <cell r="D15" t="str">
            <v>ЗИЛ-433312</v>
          </cell>
          <cell r="E15">
            <v>1</v>
          </cell>
          <cell r="F15">
            <v>5</v>
          </cell>
          <cell r="G15">
            <v>25</v>
          </cell>
          <cell r="H15">
            <v>0</v>
          </cell>
          <cell r="I15" t="str">
            <v xml:space="preserve">Бензин </v>
          </cell>
          <cell r="J15">
            <v>35.4</v>
          </cell>
          <cell r="K15">
            <v>7.8</v>
          </cell>
          <cell r="T15">
            <v>51029</v>
          </cell>
          <cell r="U15">
            <v>2.8</v>
          </cell>
          <cell r="V15">
            <v>0.4</v>
          </cell>
          <cell r="W15">
            <v>0.15</v>
          </cell>
          <cell r="X15">
            <v>0.35</v>
          </cell>
          <cell r="Y15">
            <v>300000</v>
          </cell>
          <cell r="Z15">
            <v>0.99</v>
          </cell>
          <cell r="AA15">
            <v>5.8000000000000007</v>
          </cell>
          <cell r="AB15">
            <v>22.4</v>
          </cell>
          <cell r="AC15">
            <v>20.6</v>
          </cell>
          <cell r="AD15" t="str">
            <v>260-508Р (9.00Р-20)</v>
          </cell>
          <cell r="AE15">
            <v>6</v>
          </cell>
          <cell r="AF15">
            <v>2.96</v>
          </cell>
          <cell r="AG15">
            <v>5.33</v>
          </cell>
          <cell r="AH15">
            <v>5</v>
          </cell>
          <cell r="AI15">
            <v>9</v>
          </cell>
          <cell r="AJ15">
            <v>2</v>
          </cell>
          <cell r="AK15">
            <v>8</v>
          </cell>
          <cell r="AL15">
            <v>150</v>
          </cell>
          <cell r="AM15">
            <v>25</v>
          </cell>
          <cell r="AN15">
            <v>2.5</v>
          </cell>
          <cell r="AO15">
            <v>17</v>
          </cell>
          <cell r="AP15">
            <v>28</v>
          </cell>
          <cell r="AQ15">
            <v>24</v>
          </cell>
          <cell r="AV15">
            <v>0.1111111111111111</v>
          </cell>
        </row>
        <row r="16">
          <cell r="B16" t="str">
            <v>Вывоз жидких бытовых отходов</v>
          </cell>
        </row>
        <row r="17">
          <cell r="B17" t="str">
            <v>Айкино 1+Микунь1+Жешарт2</v>
          </cell>
        </row>
        <row r="18">
          <cell r="B18" t="str">
            <v>КО-503</v>
          </cell>
          <cell r="C18" t="str">
            <v>Спецтранспорт</v>
          </cell>
          <cell r="D18" t="str">
            <v>ГАЗ-53</v>
          </cell>
          <cell r="E18">
            <v>1</v>
          </cell>
          <cell r="F18">
            <v>3.5</v>
          </cell>
          <cell r="G18">
            <v>3.25</v>
          </cell>
          <cell r="H18">
            <v>129.78874578615265</v>
          </cell>
          <cell r="I18" t="str">
            <v xml:space="preserve">Бензин </v>
          </cell>
          <cell r="J18">
            <v>27</v>
          </cell>
          <cell r="K18">
            <v>0.72</v>
          </cell>
          <cell r="T18">
            <v>320440</v>
          </cell>
          <cell r="U18">
            <v>2.1</v>
          </cell>
          <cell r="V18">
            <v>0.3</v>
          </cell>
          <cell r="W18">
            <v>0.1</v>
          </cell>
          <cell r="X18">
            <v>0.25</v>
          </cell>
          <cell r="Y18">
            <v>250000</v>
          </cell>
          <cell r="Z18">
            <v>0.42</v>
          </cell>
          <cell r="AA18">
            <v>2.2000000000000002</v>
          </cell>
          <cell r="AB18">
            <v>9.1</v>
          </cell>
          <cell r="AC18">
            <v>3.7</v>
          </cell>
          <cell r="AD18" t="str">
            <v>240-508 (8.25-20)</v>
          </cell>
          <cell r="AE18">
            <v>6</v>
          </cell>
          <cell r="AF18">
            <v>2.16</v>
          </cell>
          <cell r="AG18">
            <v>4.21</v>
          </cell>
          <cell r="AH18">
            <v>5</v>
          </cell>
          <cell r="AI18">
            <v>9</v>
          </cell>
          <cell r="AJ18">
            <v>3</v>
          </cell>
          <cell r="AK18">
            <v>8</v>
          </cell>
          <cell r="AL18">
            <v>115</v>
          </cell>
          <cell r="AM18">
            <v>25</v>
          </cell>
          <cell r="AO18">
            <v>4</v>
          </cell>
          <cell r="AP18">
            <v>15</v>
          </cell>
          <cell r="AQ18">
            <v>15</v>
          </cell>
          <cell r="AV18">
            <v>0.1111111111111111</v>
          </cell>
        </row>
        <row r="19">
          <cell r="B19" t="str">
            <v>КО-503Б-1</v>
          </cell>
          <cell r="C19" t="str">
            <v>Спецтранспорт</v>
          </cell>
          <cell r="D19" t="str">
            <v>ГАЗ-3307</v>
          </cell>
          <cell r="E19">
            <v>1</v>
          </cell>
          <cell r="F19">
            <v>3.5</v>
          </cell>
          <cell r="G19">
            <v>3.75</v>
          </cell>
          <cell r="H19">
            <v>124.66112201673727</v>
          </cell>
          <cell r="I19" t="str">
            <v xml:space="preserve">Бензин </v>
          </cell>
          <cell r="J19">
            <v>27</v>
          </cell>
          <cell r="K19">
            <v>0.72</v>
          </cell>
          <cell r="T19">
            <v>396000</v>
          </cell>
          <cell r="U19">
            <v>2.1</v>
          </cell>
          <cell r="V19">
            <v>0.3</v>
          </cell>
          <cell r="W19">
            <v>0.1</v>
          </cell>
          <cell r="X19">
            <v>0.25</v>
          </cell>
          <cell r="Y19">
            <v>250000</v>
          </cell>
          <cell r="Z19">
            <v>0.42</v>
          </cell>
          <cell r="AA19">
            <v>2.2000000000000002</v>
          </cell>
          <cell r="AB19">
            <v>9.1</v>
          </cell>
          <cell r="AC19">
            <v>3.7</v>
          </cell>
          <cell r="AD19" t="str">
            <v>240-508 (8.25-20)</v>
          </cell>
          <cell r="AE19">
            <v>6</v>
          </cell>
          <cell r="AF19">
            <v>2.16</v>
          </cell>
          <cell r="AG19">
            <v>4.21</v>
          </cell>
          <cell r="AH19">
            <v>5</v>
          </cell>
          <cell r="AI19">
            <v>9</v>
          </cell>
          <cell r="AJ19">
            <v>3</v>
          </cell>
          <cell r="AK19">
            <v>8</v>
          </cell>
          <cell r="AL19">
            <v>115</v>
          </cell>
          <cell r="AM19">
            <v>25</v>
          </cell>
          <cell r="AO19">
            <v>5</v>
          </cell>
          <cell r="AP19">
            <v>12</v>
          </cell>
          <cell r="AQ19">
            <v>12</v>
          </cell>
          <cell r="AV19">
            <v>0.1111111111111111</v>
          </cell>
        </row>
        <row r="20">
          <cell r="B20" t="str">
            <v>КО-503Б-1 (Жешарт)</v>
          </cell>
          <cell r="C20" t="str">
            <v>Спецтранспорт</v>
          </cell>
          <cell r="D20" t="str">
            <v>ГАЗ-3307</v>
          </cell>
          <cell r="E20">
            <v>1</v>
          </cell>
          <cell r="F20">
            <v>3.5</v>
          </cell>
          <cell r="G20">
            <v>3.75</v>
          </cell>
          <cell r="H20">
            <v>143.18250650682231</v>
          </cell>
          <cell r="I20" t="str">
            <v xml:space="preserve">Бензин </v>
          </cell>
          <cell r="J20">
            <v>27</v>
          </cell>
          <cell r="K20">
            <v>0.72</v>
          </cell>
          <cell r="T20">
            <v>110160</v>
          </cell>
          <cell r="U20">
            <v>2.1</v>
          </cell>
          <cell r="V20">
            <v>0.3</v>
          </cell>
          <cell r="W20">
            <v>0.1</v>
          </cell>
          <cell r="X20">
            <v>0.25</v>
          </cell>
          <cell r="Y20">
            <v>250000</v>
          </cell>
          <cell r="Z20">
            <v>0.42</v>
          </cell>
          <cell r="AA20">
            <v>2.2000000000000002</v>
          </cell>
          <cell r="AB20">
            <v>9.1</v>
          </cell>
          <cell r="AC20">
            <v>3.7</v>
          </cell>
          <cell r="AD20" t="str">
            <v>240-508 (8.25-20)</v>
          </cell>
          <cell r="AE20">
            <v>6</v>
          </cell>
          <cell r="AF20">
            <v>2.16</v>
          </cell>
          <cell r="AG20">
            <v>4.21</v>
          </cell>
          <cell r="AH20">
            <v>5</v>
          </cell>
          <cell r="AI20">
            <v>9</v>
          </cell>
          <cell r="AJ20">
            <v>3</v>
          </cell>
          <cell r="AK20">
            <v>8</v>
          </cell>
          <cell r="AL20">
            <v>115</v>
          </cell>
          <cell r="AM20">
            <v>25</v>
          </cell>
          <cell r="AO20">
            <v>9</v>
          </cell>
          <cell r="AP20">
            <v>18</v>
          </cell>
          <cell r="AQ20">
            <v>18</v>
          </cell>
          <cell r="AV20">
            <v>0.1111111111111111</v>
          </cell>
        </row>
        <row r="27">
          <cell r="B27" t="str">
            <v>КО-505</v>
          </cell>
          <cell r="C27" t="str">
            <v>Спецтранспорт</v>
          </cell>
          <cell r="D27" t="str">
            <v>КАМАЗ-53213</v>
          </cell>
          <cell r="E27">
            <v>2</v>
          </cell>
          <cell r="G27">
            <v>10</v>
          </cell>
          <cell r="H27">
            <v>100</v>
          </cell>
          <cell r="I27" t="str">
            <v>Дизтопливо</v>
          </cell>
          <cell r="J27">
            <v>31.7</v>
          </cell>
          <cell r="K27">
            <v>2.4</v>
          </cell>
          <cell r="U27">
            <v>2.8</v>
          </cell>
          <cell r="V27">
            <v>0.4</v>
          </cell>
          <cell r="W27">
            <v>0.15</v>
          </cell>
          <cell r="X27">
            <v>0.35</v>
          </cell>
          <cell r="Y27">
            <v>300000</v>
          </cell>
          <cell r="Z27">
            <v>0.5</v>
          </cell>
          <cell r="AA27">
            <v>3.4</v>
          </cell>
          <cell r="AB27">
            <v>14.5</v>
          </cell>
          <cell r="AC27">
            <v>8.5</v>
          </cell>
          <cell r="AD27" t="str">
            <v>260-508Р (9.00Р-20)</v>
          </cell>
          <cell r="AE27">
            <v>10</v>
          </cell>
          <cell r="AF27">
            <v>7.89</v>
          </cell>
          <cell r="AG27">
            <v>9</v>
          </cell>
          <cell r="AV27">
            <v>0.111</v>
          </cell>
          <cell r="AW27">
            <v>0</v>
          </cell>
        </row>
        <row r="28">
          <cell r="B28" t="str">
            <v>КО-507</v>
          </cell>
          <cell r="C28" t="str">
            <v>Спецтранспорт</v>
          </cell>
          <cell r="D28" t="str">
            <v>КАМАЗ-53213</v>
          </cell>
          <cell r="E28">
            <v>2</v>
          </cell>
          <cell r="G28">
            <v>7</v>
          </cell>
          <cell r="H28">
            <v>120</v>
          </cell>
          <cell r="I28" t="str">
            <v>Дизтопливо</v>
          </cell>
          <cell r="J28">
            <v>30.9</v>
          </cell>
          <cell r="K28">
            <v>18.5</v>
          </cell>
          <cell r="U28">
            <v>2.8</v>
          </cell>
          <cell r="V28">
            <v>0.4</v>
          </cell>
          <cell r="W28">
            <v>0.15</v>
          </cell>
          <cell r="X28">
            <v>0.35</v>
          </cell>
          <cell r="Y28">
            <v>300000</v>
          </cell>
          <cell r="Z28">
            <v>0.5</v>
          </cell>
          <cell r="AA28">
            <v>3.4</v>
          </cell>
          <cell r="AB28">
            <v>14.5</v>
          </cell>
          <cell r="AC28">
            <v>8.5</v>
          </cell>
          <cell r="AD28" t="str">
            <v>260-508Р (9.00Р-20)</v>
          </cell>
          <cell r="AE28">
            <v>10</v>
          </cell>
          <cell r="AF28">
            <v>7.89</v>
          </cell>
          <cell r="AG28">
            <v>9</v>
          </cell>
          <cell r="AV28">
            <v>0.111</v>
          </cell>
          <cell r="AW28">
            <v>0</v>
          </cell>
        </row>
        <row r="29">
          <cell r="B29" t="str">
            <v>КО-510</v>
          </cell>
          <cell r="C29" t="str">
            <v>Спецтранспорт</v>
          </cell>
          <cell r="D29" t="str">
            <v>ЗИЛ-431412</v>
          </cell>
          <cell r="E29">
            <v>1</v>
          </cell>
          <cell r="G29">
            <v>3.25</v>
          </cell>
          <cell r="H29">
            <v>120</v>
          </cell>
          <cell r="I29" t="str">
            <v xml:space="preserve">Бензин </v>
          </cell>
          <cell r="J29">
            <v>35.200000000000003</v>
          </cell>
          <cell r="K29">
            <v>7.6</v>
          </cell>
          <cell r="U29">
            <v>2.2000000000000002</v>
          </cell>
          <cell r="V29">
            <v>0.3</v>
          </cell>
          <cell r="W29">
            <v>0.1</v>
          </cell>
          <cell r="X29">
            <v>0.2</v>
          </cell>
          <cell r="Y29">
            <v>300000</v>
          </cell>
          <cell r="Z29">
            <v>0.45</v>
          </cell>
          <cell r="AA29">
            <v>2.7</v>
          </cell>
          <cell r="AB29">
            <v>10.8</v>
          </cell>
          <cell r="AC29">
            <v>4</v>
          </cell>
          <cell r="AD29" t="str">
            <v>260-508Р (9.00Р-20)</v>
          </cell>
          <cell r="AE29">
            <v>6</v>
          </cell>
          <cell r="AF29">
            <v>2.96</v>
          </cell>
          <cell r="AG29">
            <v>5.33</v>
          </cell>
          <cell r="AV29">
            <v>0.111</v>
          </cell>
          <cell r="AW29">
            <v>0</v>
          </cell>
        </row>
        <row r="30">
          <cell r="B30" t="str">
            <v>КО-520</v>
          </cell>
          <cell r="C30" t="str">
            <v>Спецтранспорт</v>
          </cell>
          <cell r="D30" t="str">
            <v>ЗИЛ-433362</v>
          </cell>
          <cell r="E30">
            <v>1</v>
          </cell>
          <cell r="G30">
            <v>5</v>
          </cell>
          <cell r="H30">
            <v>100</v>
          </cell>
          <cell r="I30" t="str">
            <v xml:space="preserve">Бензин </v>
          </cell>
          <cell r="J30">
            <v>34</v>
          </cell>
          <cell r="K30">
            <v>1.2</v>
          </cell>
          <cell r="U30">
            <v>2.8</v>
          </cell>
          <cell r="V30">
            <v>0.4</v>
          </cell>
          <cell r="W30">
            <v>0.15</v>
          </cell>
          <cell r="X30">
            <v>0.35</v>
          </cell>
          <cell r="Y30">
            <v>300000</v>
          </cell>
          <cell r="Z30">
            <v>0.45</v>
          </cell>
          <cell r="AA30">
            <v>2.7</v>
          </cell>
          <cell r="AB30">
            <v>10.8</v>
          </cell>
          <cell r="AC30">
            <v>4</v>
          </cell>
          <cell r="AD30" t="str">
            <v>260-508Р (9.00Р-20)</v>
          </cell>
          <cell r="AE30">
            <v>6</v>
          </cell>
          <cell r="AF30">
            <v>2.96</v>
          </cell>
          <cell r="AG30">
            <v>5.33</v>
          </cell>
          <cell r="AV30">
            <v>0.111</v>
          </cell>
          <cell r="AW30">
            <v>0</v>
          </cell>
        </row>
      </sheetData>
      <sheetData sheetId="5"/>
      <sheetData sheetId="6"/>
      <sheetData sheetId="7">
        <row r="30">
          <cell r="A30">
            <v>1</v>
          </cell>
          <cell r="B30">
            <v>1</v>
          </cell>
          <cell r="C30">
            <v>2</v>
          </cell>
          <cell r="D30">
            <v>2</v>
          </cell>
        </row>
        <row r="31">
          <cell r="A31">
            <v>2</v>
          </cell>
          <cell r="B31">
            <v>2</v>
          </cell>
          <cell r="C31">
            <v>3</v>
          </cell>
          <cell r="D31">
            <v>3</v>
          </cell>
        </row>
        <row r="32">
          <cell r="A32">
            <v>3</v>
          </cell>
          <cell r="B32">
            <v>3</v>
          </cell>
          <cell r="C32">
            <v>5</v>
          </cell>
          <cell r="D32">
            <v>5</v>
          </cell>
        </row>
        <row r="33">
          <cell r="A33">
            <v>4</v>
          </cell>
          <cell r="B33">
            <v>5</v>
          </cell>
          <cell r="C33">
            <v>7</v>
          </cell>
          <cell r="D33">
            <v>7</v>
          </cell>
        </row>
        <row r="34">
          <cell r="A34">
            <v>5</v>
          </cell>
          <cell r="B34">
            <v>7</v>
          </cell>
          <cell r="C34">
            <v>10</v>
          </cell>
          <cell r="D34">
            <v>10</v>
          </cell>
        </row>
        <row r="35">
          <cell r="A35">
            <v>6</v>
          </cell>
          <cell r="B35">
            <v>10</v>
          </cell>
          <cell r="C35">
            <v>15</v>
          </cell>
          <cell r="D35">
            <v>15</v>
          </cell>
        </row>
        <row r="36">
          <cell r="A36">
            <v>7</v>
          </cell>
          <cell r="B36">
            <v>15</v>
          </cell>
          <cell r="C36">
            <v>20</v>
          </cell>
          <cell r="D36">
            <v>20</v>
          </cell>
        </row>
        <row r="37">
          <cell r="A37">
            <v>8</v>
          </cell>
          <cell r="B37">
            <v>20</v>
          </cell>
          <cell r="C37">
            <v>25</v>
          </cell>
          <cell r="D37">
            <v>25</v>
          </cell>
        </row>
        <row r="38">
          <cell r="A38">
            <v>9</v>
          </cell>
          <cell r="B38">
            <v>25</v>
          </cell>
          <cell r="C38">
            <v>30</v>
          </cell>
          <cell r="D38">
            <v>30</v>
          </cell>
        </row>
        <row r="39">
          <cell r="A39">
            <v>10</v>
          </cell>
          <cell r="B39">
            <v>30</v>
          </cell>
        </row>
      </sheetData>
      <sheetData sheetId="8">
        <row r="4">
          <cell r="A4">
            <v>1</v>
          </cell>
          <cell r="C4">
            <v>0.25</v>
          </cell>
        </row>
        <row r="5">
          <cell r="A5">
            <v>2</v>
          </cell>
          <cell r="C5">
            <v>0.1</v>
          </cell>
        </row>
        <row r="6">
          <cell r="A6">
            <v>3</v>
          </cell>
          <cell r="C6">
            <v>0</v>
          </cell>
        </row>
        <row r="26">
          <cell r="C26">
            <v>0.2</v>
          </cell>
          <cell r="D26">
            <v>0.5</v>
          </cell>
        </row>
        <row r="27">
          <cell r="C27">
            <v>0.3</v>
          </cell>
          <cell r="D27">
            <v>0.5</v>
          </cell>
        </row>
        <row r="28">
          <cell r="C28">
            <v>0.4</v>
          </cell>
          <cell r="D28">
            <v>0.5</v>
          </cell>
        </row>
        <row r="29">
          <cell r="C29">
            <v>0.3</v>
          </cell>
          <cell r="D29">
            <v>0.8</v>
          </cell>
        </row>
        <row r="30">
          <cell r="C30">
            <v>0.5</v>
          </cell>
          <cell r="D30">
            <v>0.8</v>
          </cell>
        </row>
        <row r="31">
          <cell r="C31">
            <v>0.6</v>
          </cell>
          <cell r="D31">
            <v>0.8</v>
          </cell>
        </row>
      </sheetData>
      <sheetData sheetId="9"/>
      <sheetData sheetId="10"/>
      <sheetData sheetId="11"/>
      <sheetData sheetId="12"/>
      <sheetData sheetId="13"/>
      <sheetData sheetId="14"/>
      <sheetData sheetId="15"/>
      <sheetData sheetId="16"/>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смета (2)"/>
      <sheetName val="см1"/>
      <sheetName val="анализ"/>
      <sheetName val="данные"/>
      <sheetName val="Норвод"/>
      <sheetName val="смета"/>
      <sheetName val="промывка"/>
      <sheetName val="от"/>
      <sheetName val="оптопл"/>
      <sheetName val="Нормы"/>
      <sheetName val="Лист1"/>
      <sheetName val="НорЖБО"/>
      <sheetName val="НорТБО"/>
    </sheetNames>
    <sheetDataSet>
      <sheetData sheetId="0"/>
      <sheetData sheetId="1"/>
      <sheetData sheetId="2"/>
      <sheetData sheetId="3"/>
      <sheetData sheetId="4"/>
      <sheetData sheetId="5"/>
      <sheetData sheetId="6"/>
      <sheetData sheetId="7" refreshError="1">
        <row r="4">
          <cell r="C4" t="str">
            <v>Со</v>
          </cell>
          <cell r="D4" t="str">
            <v>Со</v>
          </cell>
          <cell r="E4" t="str">
            <v>сут</v>
          </cell>
          <cell r="F4" t="str">
            <v>Со</v>
          </cell>
          <cell r="G4" t="str">
            <v>а</v>
          </cell>
          <cell r="H4" t="str">
            <v>Со</v>
          </cell>
          <cell r="I4" t="str">
            <v>Со</v>
          </cell>
          <cell r="J4" t="str">
            <v>Со</v>
          </cell>
          <cell r="L4">
            <v>365</v>
          </cell>
        </row>
        <row r="5">
          <cell r="B5" t="str">
            <v>Сыктывкар</v>
          </cell>
          <cell r="C5">
            <v>-36</v>
          </cell>
          <cell r="D5">
            <v>-20</v>
          </cell>
          <cell r="E5">
            <v>272</v>
          </cell>
          <cell r="F5">
            <v>-5.8</v>
          </cell>
          <cell r="G5">
            <v>0.94</v>
          </cell>
          <cell r="H5">
            <v>65</v>
          </cell>
          <cell r="I5">
            <v>5</v>
          </cell>
          <cell r="J5">
            <v>15</v>
          </cell>
          <cell r="K5">
            <v>1</v>
          </cell>
          <cell r="L5">
            <v>0.74520547945205484</v>
          </cell>
          <cell r="M5">
            <v>0.25479452054794516</v>
          </cell>
        </row>
        <row r="6">
          <cell r="B6" t="str">
            <v>Усинск</v>
          </cell>
          <cell r="C6">
            <v>-41</v>
          </cell>
          <cell r="D6">
            <v>-41</v>
          </cell>
          <cell r="E6">
            <v>279</v>
          </cell>
          <cell r="F6">
            <v>-7.6</v>
          </cell>
          <cell r="G6">
            <v>0.89</v>
          </cell>
          <cell r="H6">
            <v>65</v>
          </cell>
          <cell r="I6">
            <v>1.6</v>
          </cell>
          <cell r="J6">
            <v>10.199999999999999</v>
          </cell>
          <cell r="K6">
            <v>1.0069999999999999</v>
          </cell>
          <cell r="L6">
            <v>0.76438356164383559</v>
          </cell>
          <cell r="M6">
            <v>0.23561643835616441</v>
          </cell>
        </row>
        <row r="7">
          <cell r="B7" t="str">
            <v>Прилузский р-н</v>
          </cell>
          <cell r="C7">
            <v>-34</v>
          </cell>
          <cell r="D7">
            <v>-20</v>
          </cell>
          <cell r="E7">
            <v>266</v>
          </cell>
          <cell r="F7">
            <v>-5.3</v>
          </cell>
          <cell r="G7">
            <v>0.96</v>
          </cell>
          <cell r="H7">
            <v>55</v>
          </cell>
          <cell r="I7">
            <v>5</v>
          </cell>
          <cell r="J7">
            <v>15</v>
          </cell>
          <cell r="K7">
            <v>1.0069999999999999</v>
          </cell>
          <cell r="L7">
            <v>0.72876712328767124</v>
          </cell>
          <cell r="M7">
            <v>0.27123287671232876</v>
          </cell>
        </row>
        <row r="8">
          <cell r="B8" t="str">
            <v>Печора</v>
          </cell>
          <cell r="C8">
            <v>-43</v>
          </cell>
          <cell r="D8">
            <v>-43</v>
          </cell>
          <cell r="E8">
            <v>273</v>
          </cell>
          <cell r="F8">
            <v>-7.9</v>
          </cell>
          <cell r="G8">
            <v>0.87</v>
          </cell>
          <cell r="H8">
            <v>55</v>
          </cell>
          <cell r="I8">
            <v>5</v>
          </cell>
          <cell r="J8">
            <v>10</v>
          </cell>
          <cell r="K8">
            <v>1</v>
          </cell>
          <cell r="L8">
            <v>0.74794520547945209</v>
          </cell>
          <cell r="M8">
            <v>0.25205479452054791</v>
          </cell>
        </row>
        <row r="9">
          <cell r="B9" t="str">
            <v>Анапа</v>
          </cell>
          <cell r="C9">
            <v>-13</v>
          </cell>
          <cell r="D9">
            <v>-2</v>
          </cell>
          <cell r="E9">
            <v>134</v>
          </cell>
          <cell r="F9">
            <v>4.4000000000000004</v>
          </cell>
          <cell r="G9">
            <v>1.3540000000000001</v>
          </cell>
          <cell r="H9">
            <v>55</v>
          </cell>
          <cell r="I9">
            <v>5</v>
          </cell>
          <cell r="J9">
            <v>15</v>
          </cell>
          <cell r="K9">
            <v>1</v>
          </cell>
          <cell r="L9">
            <v>0.36712328767123287</v>
          </cell>
          <cell r="M9">
            <v>0.63287671232876708</v>
          </cell>
        </row>
        <row r="10">
          <cell r="B10" t="str">
            <v>Саки</v>
          </cell>
          <cell r="C10">
            <v>-16</v>
          </cell>
          <cell r="D10">
            <v>-3</v>
          </cell>
          <cell r="E10">
            <v>149</v>
          </cell>
          <cell r="F10">
            <v>2.4</v>
          </cell>
          <cell r="G10">
            <v>1.266</v>
          </cell>
          <cell r="H10">
            <v>55</v>
          </cell>
          <cell r="I10">
            <v>5</v>
          </cell>
          <cell r="J10">
            <v>15</v>
          </cell>
          <cell r="K10">
            <v>1</v>
          </cell>
          <cell r="L10">
            <v>0.40821917808219177</v>
          </cell>
          <cell r="M10">
            <v>0.59178082191780823</v>
          </cell>
        </row>
        <row r="11">
          <cell r="B11" t="str">
            <v>Усть-Вымский район</v>
          </cell>
          <cell r="C11">
            <v>-38</v>
          </cell>
          <cell r="D11">
            <v>-38</v>
          </cell>
          <cell r="E11">
            <v>270</v>
          </cell>
          <cell r="F11">
            <v>-6.7</v>
          </cell>
          <cell r="G11">
            <v>0.92</v>
          </cell>
          <cell r="H11">
            <v>55</v>
          </cell>
          <cell r="I11">
            <v>5</v>
          </cell>
          <cell r="J11">
            <v>15</v>
          </cell>
          <cell r="K11">
            <v>1.0069999999999999</v>
          </cell>
          <cell r="L11">
            <v>0.73972602739726023</v>
          </cell>
          <cell r="M11">
            <v>0.26027397260273977</v>
          </cell>
        </row>
        <row r="12">
          <cell r="B12" t="str">
            <v>Ухта</v>
          </cell>
          <cell r="C12">
            <v>-39</v>
          </cell>
          <cell r="D12">
            <v>-39</v>
          </cell>
          <cell r="E12">
            <v>269</v>
          </cell>
          <cell r="F12">
            <v>-6.4</v>
          </cell>
          <cell r="G12">
            <v>0.91</v>
          </cell>
          <cell r="H12">
            <v>65</v>
          </cell>
          <cell r="I12">
            <v>5</v>
          </cell>
          <cell r="J12">
            <v>15</v>
          </cell>
          <cell r="K12">
            <v>1.0069999999999999</v>
          </cell>
          <cell r="L12">
            <v>0.73698630136986298</v>
          </cell>
          <cell r="M12">
            <v>0.26301369863013702</v>
          </cell>
        </row>
        <row r="13">
          <cell r="B13" t="str">
            <v>Сосногорский р-н</v>
          </cell>
          <cell r="C13">
            <v>-39</v>
          </cell>
          <cell r="D13">
            <v>-39</v>
          </cell>
          <cell r="E13">
            <v>269</v>
          </cell>
          <cell r="F13">
            <v>-6.4</v>
          </cell>
          <cell r="G13">
            <v>0.91</v>
          </cell>
          <cell r="H13">
            <v>55</v>
          </cell>
          <cell r="I13">
            <v>5</v>
          </cell>
          <cell r="J13">
            <v>15</v>
          </cell>
          <cell r="K13">
            <v>1.0069999999999999</v>
          </cell>
          <cell r="L13">
            <v>0.73698630136986298</v>
          </cell>
          <cell r="M13">
            <v>0.26301369863013702</v>
          </cell>
        </row>
        <row r="14">
          <cell r="B14" t="str">
            <v>Воркута</v>
          </cell>
          <cell r="C14">
            <v>-41</v>
          </cell>
          <cell r="D14">
            <v>-41</v>
          </cell>
          <cell r="E14">
            <v>306</v>
          </cell>
          <cell r="F14">
            <v>-9.1</v>
          </cell>
          <cell r="G14">
            <v>0.89</v>
          </cell>
          <cell r="H14">
            <v>55</v>
          </cell>
          <cell r="I14">
            <v>5</v>
          </cell>
          <cell r="J14">
            <v>15</v>
          </cell>
          <cell r="K14">
            <v>1.04</v>
          </cell>
          <cell r="L14">
            <v>0.83835616438356164</v>
          </cell>
          <cell r="M14">
            <v>0.16164383561643836</v>
          </cell>
        </row>
        <row r="15">
          <cell r="B15" t="str">
            <v>Вуктыл</v>
          </cell>
          <cell r="C15">
            <v>-45</v>
          </cell>
          <cell r="D15">
            <v>-45</v>
          </cell>
          <cell r="E15">
            <v>269</v>
          </cell>
          <cell r="F15">
            <v>-7.9</v>
          </cell>
          <cell r="G15">
            <v>0.85</v>
          </cell>
          <cell r="H15">
            <v>55</v>
          </cell>
          <cell r="I15">
            <v>5</v>
          </cell>
          <cell r="J15">
            <v>15</v>
          </cell>
          <cell r="K15">
            <v>1.0069999999999999</v>
          </cell>
          <cell r="L15">
            <v>0.73698630136986298</v>
          </cell>
          <cell r="M15">
            <v>0.26301369863013702</v>
          </cell>
        </row>
        <row r="16">
          <cell r="B16" t="str">
            <v>Ижма</v>
          </cell>
          <cell r="C16">
            <v>-42</v>
          </cell>
          <cell r="D16">
            <v>-42</v>
          </cell>
          <cell r="E16">
            <v>277</v>
          </cell>
          <cell r="F16">
            <v>-7.4</v>
          </cell>
          <cell r="G16">
            <v>0.88</v>
          </cell>
          <cell r="H16">
            <v>55</v>
          </cell>
          <cell r="I16">
            <v>5</v>
          </cell>
          <cell r="J16">
            <v>15</v>
          </cell>
          <cell r="K16">
            <v>1</v>
          </cell>
          <cell r="L16">
            <v>0.75890410958904109</v>
          </cell>
          <cell r="M16">
            <v>0.24109589041095891</v>
          </cell>
        </row>
        <row r="17">
          <cell r="B17" t="str">
            <v>Усть-Вымский р-н</v>
          </cell>
          <cell r="C17">
            <v>-38</v>
          </cell>
          <cell r="D17">
            <v>-38</v>
          </cell>
          <cell r="E17">
            <v>270</v>
          </cell>
          <cell r="F17">
            <v>-6.7</v>
          </cell>
          <cell r="G17">
            <v>0.92</v>
          </cell>
          <cell r="H17">
            <v>55</v>
          </cell>
          <cell r="I17">
            <v>5</v>
          </cell>
          <cell r="J17">
            <v>15</v>
          </cell>
          <cell r="K17">
            <v>1.0069999999999999</v>
          </cell>
          <cell r="L17">
            <v>0.73972602739726023</v>
          </cell>
          <cell r="M17">
            <v>0.26027397260273977</v>
          </cell>
        </row>
        <row r="18">
          <cell r="B18" t="str">
            <v>Удорский р-н</v>
          </cell>
          <cell r="C18">
            <v>-39</v>
          </cell>
          <cell r="D18">
            <v>-39</v>
          </cell>
          <cell r="E18">
            <v>256</v>
          </cell>
          <cell r="F18">
            <v>-5.9</v>
          </cell>
          <cell r="G18">
            <v>0.91</v>
          </cell>
          <cell r="H18">
            <v>55</v>
          </cell>
          <cell r="I18">
            <v>5</v>
          </cell>
          <cell r="J18">
            <v>15</v>
          </cell>
          <cell r="K18">
            <v>1</v>
          </cell>
          <cell r="L18">
            <v>0.70136986301369864</v>
          </cell>
          <cell r="M18">
            <v>0.29863013698630136</v>
          </cell>
        </row>
        <row r="19">
          <cell r="B19" t="str">
            <v xml:space="preserve">Кослан </v>
          </cell>
          <cell r="C19">
            <v>-39</v>
          </cell>
          <cell r="D19">
            <v>-39</v>
          </cell>
          <cell r="E19">
            <v>256</v>
          </cell>
          <cell r="F19">
            <v>-5.9</v>
          </cell>
          <cell r="G19">
            <v>0.91</v>
          </cell>
          <cell r="H19">
            <v>65</v>
          </cell>
          <cell r="I19">
            <v>5</v>
          </cell>
          <cell r="J19">
            <v>15</v>
          </cell>
          <cell r="K19">
            <v>1</v>
          </cell>
          <cell r="L19">
            <v>0.70136986301369864</v>
          </cell>
          <cell r="M19">
            <v>0.29863013698630136</v>
          </cell>
        </row>
        <row r="20">
          <cell r="B20" t="str">
            <v>Тр-Печорский р-н</v>
          </cell>
          <cell r="C20">
            <v>-41</v>
          </cell>
          <cell r="D20">
            <v>-41</v>
          </cell>
          <cell r="E20">
            <v>259</v>
          </cell>
          <cell r="F20">
            <v>-6.9</v>
          </cell>
          <cell r="G20">
            <v>0.89</v>
          </cell>
          <cell r="H20">
            <v>55</v>
          </cell>
          <cell r="I20">
            <v>5</v>
          </cell>
          <cell r="J20">
            <v>15</v>
          </cell>
          <cell r="K20">
            <v>1</v>
          </cell>
          <cell r="L20">
            <v>0.70958904109589038</v>
          </cell>
          <cell r="M20">
            <v>0.29041095890410962</v>
          </cell>
        </row>
        <row r="21">
          <cell r="B21" t="str">
            <v>Инта</v>
          </cell>
          <cell r="C21">
            <v>-43</v>
          </cell>
          <cell r="D21">
            <v>-43</v>
          </cell>
          <cell r="E21">
            <v>286</v>
          </cell>
          <cell r="F21">
            <v>-8.6</v>
          </cell>
          <cell r="G21">
            <v>0.87</v>
          </cell>
          <cell r="H21">
            <v>65</v>
          </cell>
          <cell r="I21">
            <v>5</v>
          </cell>
          <cell r="J21">
            <v>15</v>
          </cell>
          <cell r="K21">
            <v>1</v>
          </cell>
          <cell r="L21">
            <v>0.78356164383561644</v>
          </cell>
          <cell r="M21">
            <v>0.21643835616438356</v>
          </cell>
        </row>
        <row r="22">
          <cell r="B22" t="str">
            <v>Сысольский р-н</v>
          </cell>
          <cell r="C22">
            <v>-35</v>
          </cell>
          <cell r="D22">
            <v>-35</v>
          </cell>
          <cell r="E22">
            <v>264</v>
          </cell>
          <cell r="F22">
            <v>-5.9</v>
          </cell>
          <cell r="G22">
            <v>0.95</v>
          </cell>
          <cell r="H22">
            <v>55</v>
          </cell>
          <cell r="I22">
            <v>5</v>
          </cell>
          <cell r="J22">
            <v>15</v>
          </cell>
          <cell r="K22">
            <v>1.008</v>
          </cell>
          <cell r="L22">
            <v>0.72328767123287674</v>
          </cell>
          <cell r="M22">
            <v>0.27671232876712326</v>
          </cell>
        </row>
        <row r="23">
          <cell r="B23" t="str">
            <v>У-Цильма</v>
          </cell>
          <cell r="C23">
            <v>-39</v>
          </cell>
          <cell r="D23">
            <v>-39</v>
          </cell>
          <cell r="E23">
            <v>283</v>
          </cell>
          <cell r="F23">
            <v>-8</v>
          </cell>
          <cell r="G23">
            <v>0.91</v>
          </cell>
          <cell r="H23">
            <v>55</v>
          </cell>
          <cell r="I23">
            <v>5</v>
          </cell>
          <cell r="J23">
            <v>15</v>
          </cell>
          <cell r="K23">
            <v>1.008</v>
          </cell>
          <cell r="L23">
            <v>0.77534246575342469</v>
          </cell>
          <cell r="M23">
            <v>0.22465753424657531</v>
          </cell>
        </row>
        <row r="24">
          <cell r="B24" t="str">
            <v>Княжпогостский р-н</v>
          </cell>
          <cell r="C24">
            <v>-39</v>
          </cell>
          <cell r="D24">
            <v>-39</v>
          </cell>
          <cell r="E24">
            <v>264</v>
          </cell>
          <cell r="F24">
            <v>-6.4</v>
          </cell>
          <cell r="G24">
            <v>0.91</v>
          </cell>
          <cell r="H24">
            <v>55</v>
          </cell>
          <cell r="I24">
            <v>5</v>
          </cell>
          <cell r="J24">
            <v>15</v>
          </cell>
          <cell r="K24">
            <v>1</v>
          </cell>
          <cell r="L24">
            <v>0.72328767123287674</v>
          </cell>
          <cell r="M24">
            <v>0.27671232876712326</v>
          </cell>
        </row>
        <row r="25">
          <cell r="B25" t="str">
            <v>Койгородок</v>
          </cell>
          <cell r="C25">
            <v>-35</v>
          </cell>
          <cell r="D25">
            <v>-35</v>
          </cell>
          <cell r="E25">
            <v>245</v>
          </cell>
          <cell r="F25">
            <v>-5.9</v>
          </cell>
          <cell r="G25">
            <v>0.95</v>
          </cell>
          <cell r="H25">
            <v>55</v>
          </cell>
          <cell r="I25">
            <v>5</v>
          </cell>
          <cell r="J25">
            <v>15</v>
          </cell>
          <cell r="K25">
            <v>1</v>
          </cell>
          <cell r="L25">
            <v>0.67123287671232879</v>
          </cell>
          <cell r="M25">
            <v>0.32876712328767121</v>
          </cell>
        </row>
        <row r="26">
          <cell r="B26" t="str">
            <v>Корткеросс</v>
          </cell>
          <cell r="C26">
            <v>-36</v>
          </cell>
          <cell r="D26">
            <v>-36</v>
          </cell>
          <cell r="E26">
            <v>243</v>
          </cell>
          <cell r="F26">
            <v>-5.8</v>
          </cell>
          <cell r="G26">
            <v>0.94</v>
          </cell>
          <cell r="H26">
            <v>55</v>
          </cell>
          <cell r="I26">
            <v>5</v>
          </cell>
          <cell r="J26">
            <v>15</v>
          </cell>
          <cell r="K26">
            <v>1</v>
          </cell>
          <cell r="L26">
            <v>0.66575342465753429</v>
          </cell>
          <cell r="M26">
            <v>0.33424657534246571</v>
          </cell>
        </row>
        <row r="27">
          <cell r="B27" t="str">
            <v>Сыктывдин</v>
          </cell>
          <cell r="C27">
            <v>-36</v>
          </cell>
          <cell r="D27">
            <v>-20</v>
          </cell>
          <cell r="E27">
            <v>268</v>
          </cell>
          <cell r="F27">
            <v>-5.8</v>
          </cell>
          <cell r="G27">
            <v>0.94</v>
          </cell>
          <cell r="H27">
            <v>55</v>
          </cell>
          <cell r="I27">
            <v>5</v>
          </cell>
          <cell r="J27">
            <v>15</v>
          </cell>
          <cell r="K27">
            <v>1</v>
          </cell>
          <cell r="L27">
            <v>0.73424657534246573</v>
          </cell>
          <cell r="M27">
            <v>0.26575342465753427</v>
          </cell>
        </row>
        <row r="28">
          <cell r="B28" t="str">
            <v>Усть-Кулом</v>
          </cell>
          <cell r="C28">
            <v>-38</v>
          </cell>
          <cell r="D28">
            <v>-38</v>
          </cell>
          <cell r="E28">
            <v>268</v>
          </cell>
          <cell r="F28">
            <v>-6.7</v>
          </cell>
          <cell r="G28">
            <v>0.92</v>
          </cell>
          <cell r="H28">
            <v>65</v>
          </cell>
          <cell r="I28">
            <v>5</v>
          </cell>
          <cell r="J28">
            <v>15</v>
          </cell>
          <cell r="K28">
            <v>1</v>
          </cell>
          <cell r="L28">
            <v>0.73424657534246573</v>
          </cell>
          <cell r="M28">
            <v>0.26575342465753427</v>
          </cell>
        </row>
        <row r="29">
          <cell r="B29" t="str">
            <v>Эжва</v>
          </cell>
          <cell r="C29">
            <v>-36</v>
          </cell>
          <cell r="D29">
            <v>-20</v>
          </cell>
          <cell r="E29">
            <v>272</v>
          </cell>
          <cell r="F29">
            <v>-5.8</v>
          </cell>
          <cell r="G29">
            <v>0.94</v>
          </cell>
          <cell r="H29">
            <v>55</v>
          </cell>
          <cell r="I29">
            <v>5</v>
          </cell>
          <cell r="J29">
            <v>15</v>
          </cell>
          <cell r="K29">
            <v>1</v>
          </cell>
          <cell r="L29">
            <v>0.74520547945205484</v>
          </cell>
          <cell r="M29">
            <v>0.25479452054794516</v>
          </cell>
        </row>
      </sheetData>
      <sheetData sheetId="8"/>
      <sheetData sheetId="9"/>
      <sheetData sheetId="10"/>
      <sheetData sheetId="11"/>
      <sheetData sheetId="1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пецавтотранс"/>
      <sheetName val="ЦенМат"/>
      <sheetName val="ЦенТр_Мех"/>
      <sheetName val="ЦенТр"/>
      <sheetName val="Характ"/>
      <sheetName val="Характ_Мех"/>
      <sheetName val="Скорость"/>
      <sheetName val="ОС"/>
      <sheetName val="Тариф"/>
      <sheetName val="ДоставкаПробег"/>
      <sheetName val="НормШин"/>
      <sheetName val="Кол-во остановок"/>
      <sheetName val="НормыВремени"/>
      <sheetName val="РасчУслЭк"/>
      <sheetName val="Рем"/>
      <sheetName val="Коэф"/>
      <sheetName val="Топл"/>
    </sheetNames>
    <sheetDataSet>
      <sheetData sheetId="0"/>
      <sheetData sheetId="1"/>
      <sheetData sheetId="2"/>
      <sheetData sheetId="3"/>
      <sheetData sheetId="4"/>
      <sheetData sheetId="5"/>
      <sheetData sheetId="6"/>
      <sheetData sheetId="7">
        <row r="30">
          <cell r="A30">
            <v>1</v>
          </cell>
          <cell r="B30">
            <v>1</v>
          </cell>
          <cell r="C30">
            <v>2</v>
          </cell>
          <cell r="D30">
            <v>2</v>
          </cell>
        </row>
        <row r="31">
          <cell r="A31">
            <v>2</v>
          </cell>
          <cell r="B31">
            <v>2</v>
          </cell>
          <cell r="C31">
            <v>3</v>
          </cell>
          <cell r="D31">
            <v>3</v>
          </cell>
        </row>
        <row r="32">
          <cell r="A32">
            <v>3</v>
          </cell>
          <cell r="B32">
            <v>3</v>
          </cell>
          <cell r="C32">
            <v>5</v>
          </cell>
          <cell r="D32">
            <v>5</v>
          </cell>
        </row>
        <row r="33">
          <cell r="A33">
            <v>4</v>
          </cell>
          <cell r="B33">
            <v>5</v>
          </cell>
          <cell r="C33">
            <v>7</v>
          </cell>
          <cell r="D33">
            <v>7</v>
          </cell>
        </row>
        <row r="34">
          <cell r="A34">
            <v>5</v>
          </cell>
          <cell r="B34">
            <v>7</v>
          </cell>
          <cell r="C34">
            <v>10</v>
          </cell>
          <cell r="D34">
            <v>10</v>
          </cell>
        </row>
        <row r="35">
          <cell r="A35">
            <v>6</v>
          </cell>
          <cell r="B35">
            <v>10</v>
          </cell>
          <cell r="C35">
            <v>15</v>
          </cell>
          <cell r="D35">
            <v>15</v>
          </cell>
        </row>
        <row r="36">
          <cell r="A36">
            <v>7</v>
          </cell>
          <cell r="B36">
            <v>15</v>
          </cell>
          <cell r="C36">
            <v>20</v>
          </cell>
          <cell r="D36">
            <v>20</v>
          </cell>
        </row>
        <row r="37">
          <cell r="A37">
            <v>8</v>
          </cell>
          <cell r="B37">
            <v>20</v>
          </cell>
          <cell r="C37">
            <v>25</v>
          </cell>
          <cell r="D37">
            <v>25</v>
          </cell>
        </row>
        <row r="38">
          <cell r="A38">
            <v>9</v>
          </cell>
          <cell r="B38">
            <v>25</v>
          </cell>
          <cell r="C38">
            <v>30</v>
          </cell>
          <cell r="D38">
            <v>30</v>
          </cell>
        </row>
        <row r="39">
          <cell r="A39">
            <v>10</v>
          </cell>
          <cell r="B39">
            <v>30</v>
          </cell>
        </row>
      </sheetData>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Парам"/>
      <sheetName val="данные"/>
      <sheetName val="Анализ"/>
      <sheetName val="Себестоимость"/>
      <sheetName val="техника"/>
      <sheetName val="фот"/>
      <sheetName val="числ"/>
      <sheetName val="ТБ"/>
      <sheetName val="Эл.энергия"/>
      <sheetName val="АУП"/>
      <sheetName val="Стор"/>
      <sheetName val="содерж"/>
      <sheetName val="Прочие"/>
      <sheetName val="ОПФ (3)"/>
      <sheetName val="НДС"/>
      <sheetName val="Зона"/>
      <sheetName val="НормЧис"/>
      <sheetName val="рабоч"/>
      <sheetName val="ЕТС"/>
    </sheetNames>
    <sheetDataSet>
      <sheetData sheetId="0"/>
      <sheetData sheetId="1" refreshError="1">
        <row r="169">
          <cell r="A169" t="str">
            <v xml:space="preserve">Параметры </v>
          </cell>
          <cell r="B169" t="str">
            <v xml:space="preserve">I зона </v>
          </cell>
          <cell r="C169" t="str">
            <v>II зона</v>
          </cell>
          <cell r="D169" t="str">
            <v>III зона</v>
          </cell>
          <cell r="E169" t="str">
            <v>IV зона</v>
          </cell>
        </row>
        <row r="170">
          <cell r="A170" t="str">
            <v>Коэффициэнты удорожания и индексы цен.</v>
          </cell>
        </row>
        <row r="171">
          <cell r="A171" t="str">
            <v xml:space="preserve">ИНДЕКС Машиностроение и металлообработка (МБП) </v>
          </cell>
          <cell r="B171">
            <v>15.441959999999998</v>
          </cell>
          <cell r="C171" t="str">
            <v>х</v>
          </cell>
          <cell r="D171" t="str">
            <v>х</v>
          </cell>
          <cell r="E171" t="str">
            <v>х</v>
          </cell>
        </row>
        <row r="172">
          <cell r="A172" t="str">
            <v>ИНДЕКС Легкая промышленность (Спец.одежда)</v>
          </cell>
          <cell r="B172">
            <v>9.2652000000000001</v>
          </cell>
          <cell r="C172" t="str">
            <v>х</v>
          </cell>
          <cell r="D172" t="str">
            <v>х</v>
          </cell>
          <cell r="E172" t="str">
            <v>х</v>
          </cell>
        </row>
        <row r="173">
          <cell r="A173" t="str">
            <v>Молоко за вредн.усл.труда (руб./литр)</v>
          </cell>
          <cell r="B173">
            <v>7</v>
          </cell>
          <cell r="C173">
            <v>8</v>
          </cell>
          <cell r="D173">
            <v>9</v>
          </cell>
          <cell r="E173">
            <v>15</v>
          </cell>
        </row>
        <row r="174">
          <cell r="A174" t="str">
            <v>Индекс удорожания стоимости кап.ремонта (к сметным ценам 01.01.98 г.)</v>
          </cell>
          <cell r="B174">
            <v>2.1166999999999998</v>
          </cell>
          <cell r="C174">
            <v>2.1333000000000002</v>
          </cell>
          <cell r="D174">
            <v>2.1248999999999998</v>
          </cell>
          <cell r="E174">
            <v>2.1432000000000002</v>
          </cell>
        </row>
        <row r="175">
          <cell r="A175" t="str">
            <v>Доля ФОТ (без отчислений на соц. нужды)</v>
          </cell>
          <cell r="B175">
            <v>0.255</v>
          </cell>
          <cell r="C175">
            <v>0.246</v>
          </cell>
          <cell r="D175">
            <v>0.28599999999999998</v>
          </cell>
          <cell r="E175">
            <v>0.23300000000000001</v>
          </cell>
        </row>
        <row r="176">
          <cell r="A176" t="str">
            <v xml:space="preserve">Стоимость сметных затрат текущего ремонта </v>
          </cell>
          <cell r="B176">
            <v>11109.56</v>
          </cell>
          <cell r="C176">
            <v>13436.97</v>
          </cell>
          <cell r="D176">
            <v>13489.02</v>
          </cell>
          <cell r="E176">
            <v>17707.830000000002</v>
          </cell>
        </row>
        <row r="177">
          <cell r="A177" t="str">
            <v xml:space="preserve">в т.ч. материалы </v>
          </cell>
          <cell r="B177">
            <v>9667.15</v>
          </cell>
          <cell r="C177">
            <v>9667.15</v>
          </cell>
          <cell r="D177">
            <v>9667.15</v>
          </cell>
          <cell r="E177">
            <v>9667.15</v>
          </cell>
        </row>
        <row r="178">
          <cell r="A178" t="str">
            <v xml:space="preserve">водоснабжение, канализация </v>
          </cell>
          <cell r="B178">
            <v>2553.94</v>
          </cell>
          <cell r="C178">
            <v>3094.09</v>
          </cell>
          <cell r="D178">
            <v>3095.35</v>
          </cell>
          <cell r="E178">
            <v>4041.89</v>
          </cell>
        </row>
        <row r="179">
          <cell r="A179" t="str">
            <v>в т.ч. материалы в/к</v>
          </cell>
          <cell r="B179">
            <v>2499.4899999999998</v>
          </cell>
          <cell r="C179">
            <v>2499.4899999999998</v>
          </cell>
          <cell r="D179">
            <v>2499.4899999999998</v>
          </cell>
          <cell r="E179">
            <v>2499.4899999999998</v>
          </cell>
        </row>
        <row r="180">
          <cell r="A180" t="str">
            <v>отопление, ГВС</v>
          </cell>
          <cell r="B180">
            <v>1993.88</v>
          </cell>
          <cell r="C180">
            <v>2415.48</v>
          </cell>
          <cell r="D180">
            <v>2415.98</v>
          </cell>
          <cell r="E180">
            <v>3154.75</v>
          </cell>
        </row>
        <row r="181">
          <cell r="A181" t="str">
            <v>в т.ч. материалы от/гвс</v>
          </cell>
          <cell r="B181">
            <v>1955.22</v>
          </cell>
          <cell r="C181">
            <v>1955.22</v>
          </cell>
          <cell r="D181">
            <v>1955.22</v>
          </cell>
          <cell r="E181">
            <v>1955.22</v>
          </cell>
        </row>
        <row r="182">
          <cell r="A182" t="str">
            <v>электроосвещение</v>
          </cell>
          <cell r="B182">
            <v>49.42</v>
          </cell>
          <cell r="C182">
            <v>59.84</v>
          </cell>
          <cell r="D182">
            <v>59.9</v>
          </cell>
          <cell r="E182">
            <v>78.33</v>
          </cell>
        </row>
        <row r="183">
          <cell r="A183" t="str">
            <v>в т.ч. материалы эл</v>
          </cell>
          <cell r="B183">
            <v>47</v>
          </cell>
          <cell r="C183">
            <v>47</v>
          </cell>
          <cell r="D183">
            <v>47</v>
          </cell>
          <cell r="E183">
            <v>47</v>
          </cell>
        </row>
        <row r="184">
          <cell r="A184" t="str">
            <v xml:space="preserve">Затраты на ремонт и обслуживание внутридомового инж.оборудования </v>
          </cell>
          <cell r="B184">
            <v>4597.24</v>
          </cell>
          <cell r="C184">
            <v>5569.41</v>
          </cell>
          <cell r="D184">
            <v>5571.23</v>
          </cell>
          <cell r="E184">
            <v>7274.9699999999993</v>
          </cell>
        </row>
        <row r="185">
          <cell r="A185" t="str">
            <v>в т.ч.стоимость материалов</v>
          </cell>
          <cell r="B185">
            <v>4501.71</v>
          </cell>
          <cell r="C185">
            <v>4501.71</v>
          </cell>
          <cell r="D185">
            <v>4501.71</v>
          </cell>
          <cell r="E185">
            <v>4501.71</v>
          </cell>
        </row>
        <row r="186">
          <cell r="A186" t="str">
            <v>Командировочные расходы</v>
          </cell>
          <cell r="B186">
            <v>2162.5</v>
          </cell>
          <cell r="C186">
            <v>1541.4</v>
          </cell>
          <cell r="D186">
            <v>2655.84</v>
          </cell>
          <cell r="E186">
            <v>3332.52</v>
          </cell>
        </row>
        <row r="187">
          <cell r="A187" t="str">
            <v>Стоимость  за 1 м/ч.</v>
          </cell>
        </row>
        <row r="188">
          <cell r="A188" t="str">
            <v>мех. Уборка</v>
          </cell>
        </row>
        <row r="189">
          <cell r="A189" t="str">
            <v>А/транспорт</v>
          </cell>
          <cell r="B189">
            <v>65.83</v>
          </cell>
          <cell r="C189">
            <v>65.95</v>
          </cell>
          <cell r="D189">
            <v>72.31</v>
          </cell>
          <cell r="E189">
            <v>77.739999999999995</v>
          </cell>
        </row>
        <row r="190">
          <cell r="A190" t="str">
            <v>в том числе НДС %%</v>
          </cell>
          <cell r="B190">
            <v>10.88</v>
          </cell>
          <cell r="C190">
            <v>10.74</v>
          </cell>
          <cell r="D190">
            <v>9.9600000000000009</v>
          </cell>
          <cell r="E190">
            <v>9.9600000000000009</v>
          </cell>
        </row>
        <row r="191">
          <cell r="A191" t="str">
            <v>в том числе доля ФОТ а/тр</v>
          </cell>
          <cell r="B191">
            <v>0.36899999999999999</v>
          </cell>
          <cell r="C191">
            <v>0.36799999999999999</v>
          </cell>
          <cell r="D191">
            <v>0.41099999999999998</v>
          </cell>
          <cell r="E191">
            <v>0.41599999999999998</v>
          </cell>
        </row>
        <row r="192">
          <cell r="A192" t="str">
            <v>Техника</v>
          </cell>
          <cell r="B192">
            <v>205.93</v>
          </cell>
          <cell r="C192">
            <v>194.3</v>
          </cell>
          <cell r="D192">
            <v>220.11</v>
          </cell>
          <cell r="E192">
            <v>227.61</v>
          </cell>
        </row>
        <row r="193">
          <cell r="A193" t="str">
            <v>в том числе НДС % %</v>
          </cell>
          <cell r="B193">
            <v>13.57</v>
          </cell>
          <cell r="C193">
            <v>13.58</v>
          </cell>
          <cell r="D193">
            <v>12.86</v>
          </cell>
          <cell r="E193">
            <v>12.29</v>
          </cell>
        </row>
        <row r="194">
          <cell r="A194" t="str">
            <v>в том числе доля ФОТ мех.</v>
          </cell>
          <cell r="B194">
            <v>0.24099999999999999</v>
          </cell>
          <cell r="C194">
            <v>0.23400000000000001</v>
          </cell>
          <cell r="D194">
            <v>0.27100000000000002</v>
          </cell>
          <cell r="E194">
            <v>0.25900000000000001</v>
          </cell>
        </row>
        <row r="195">
          <cell r="A195" t="str">
            <v>АДС</v>
          </cell>
        </row>
        <row r="196">
          <cell r="A196" t="str">
            <v>Механизмы</v>
          </cell>
          <cell r="B196">
            <v>138.80000000000001</v>
          </cell>
          <cell r="C196">
            <v>123.46</v>
          </cell>
          <cell r="D196">
            <v>135.12</v>
          </cell>
          <cell r="E196">
            <v>162.19</v>
          </cell>
        </row>
        <row r="197">
          <cell r="A197" t="str">
            <v>в том числе НДС    %</v>
          </cell>
          <cell r="B197">
            <v>19.940000000000001</v>
          </cell>
          <cell r="C197">
            <v>19.559999999999999</v>
          </cell>
          <cell r="D197">
            <v>19.61</v>
          </cell>
          <cell r="E197">
            <v>19.64</v>
          </cell>
        </row>
        <row r="198">
          <cell r="A198" t="str">
            <v>А/машины</v>
          </cell>
          <cell r="B198">
            <v>47.72</v>
          </cell>
          <cell r="C198">
            <v>47.58</v>
          </cell>
          <cell r="D198">
            <v>48.86</v>
          </cell>
          <cell r="E198">
            <v>50.59</v>
          </cell>
        </row>
        <row r="199">
          <cell r="A199" t="str">
            <v>в том числе НДС %</v>
          </cell>
          <cell r="B199">
            <v>19.62</v>
          </cell>
          <cell r="C199">
            <v>19.559999999999999</v>
          </cell>
          <cell r="D199">
            <v>19.579999999999998</v>
          </cell>
          <cell r="E199">
            <v>19.649999999999999</v>
          </cell>
        </row>
        <row r="200">
          <cell r="A200" t="str">
            <v>Служебный легковой автотранспорт</v>
          </cell>
          <cell r="B200">
            <v>47.72</v>
          </cell>
          <cell r="C200">
            <v>47.58</v>
          </cell>
          <cell r="D200">
            <v>48.86</v>
          </cell>
          <cell r="E200">
            <v>50.59</v>
          </cell>
        </row>
        <row r="204">
          <cell r="A204" t="str">
            <v>Тарифы поставщиков</v>
          </cell>
          <cell r="B204" t="str">
            <v>руб.</v>
          </cell>
        </row>
        <row r="205">
          <cell r="A205" t="str">
            <v>Электроэнергия (для лестн.клеток)</v>
          </cell>
          <cell r="B205">
            <v>0.68</v>
          </cell>
          <cell r="C205" t="str">
            <v>с НДС</v>
          </cell>
        </row>
        <row r="206">
          <cell r="A206" t="str">
            <v>Электроэнергия (промышл.тариф)</v>
          </cell>
          <cell r="B206">
            <v>1.01</v>
          </cell>
          <cell r="C206" t="str">
            <v>с НДС</v>
          </cell>
          <cell r="D206" t="str">
            <v xml:space="preserve">19/1 от </v>
          </cell>
        </row>
        <row r="207">
          <cell r="A207" t="str">
            <v>Отопление</v>
          </cell>
          <cell r="B207">
            <v>734.2</v>
          </cell>
          <cell r="C207" t="str">
            <v>с НДС</v>
          </cell>
          <cell r="D207" t="str">
            <v>23/1 от 27.07.2001</v>
          </cell>
        </row>
        <row r="208">
          <cell r="A208" t="str">
            <v>Горячее водоснабжение</v>
          </cell>
          <cell r="B208">
            <v>0</v>
          </cell>
          <cell r="C208" t="str">
            <v>с НДС</v>
          </cell>
        </row>
        <row r="209">
          <cell r="A209" t="str">
            <v>Холодное водоснабжение</v>
          </cell>
          <cell r="B209">
            <v>13.15</v>
          </cell>
          <cell r="C209" t="str">
            <v>с НДС</v>
          </cell>
          <cell r="D209" t="str">
            <v>233-од от 15.08.2001</v>
          </cell>
        </row>
        <row r="210">
          <cell r="A210" t="str">
            <v>Канализация</v>
          </cell>
          <cell r="B210">
            <v>41.94</v>
          </cell>
          <cell r="C210" t="str">
            <v>с НДС</v>
          </cell>
          <cell r="D210" t="str">
            <v>233-од от 15.08.2001</v>
          </cell>
        </row>
        <row r="211">
          <cell r="A211" t="str">
            <v>Телефон</v>
          </cell>
          <cell r="B211">
            <v>174</v>
          </cell>
          <cell r="C211" t="str">
            <v>с НДС</v>
          </cell>
        </row>
        <row r="212">
          <cell r="A212" t="str">
            <v>Радио</v>
          </cell>
          <cell r="B212">
            <v>12</v>
          </cell>
          <cell r="C212" t="str">
            <v>с НДС</v>
          </cell>
        </row>
        <row r="213">
          <cell r="A213" t="str">
            <v>Канцелярские товары</v>
          </cell>
          <cell r="B213">
            <v>3.54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row r="6">
          <cell r="B6" t="str">
            <v xml:space="preserve">I зона </v>
          </cell>
          <cell r="C6" t="str">
            <v>II зона</v>
          </cell>
          <cell r="D6" t="str">
            <v>III зона</v>
          </cell>
          <cell r="E6" t="str">
            <v>IV зона</v>
          </cell>
          <cell r="F6" t="str">
            <v>(руб.)</v>
          </cell>
          <cell r="G6" t="str">
            <v>(руб.)</v>
          </cell>
          <cell r="H6" t="str">
            <v>(руб.)</v>
          </cell>
          <cell r="I6" t="str">
            <v>(руб.)</v>
          </cell>
        </row>
        <row r="7">
          <cell r="B7" t="str">
            <v>(руб.)</v>
          </cell>
          <cell r="C7" t="str">
            <v>(руб.)</v>
          </cell>
          <cell r="D7" t="str">
            <v>(руб.)</v>
          </cell>
          <cell r="E7" t="str">
            <v>(руб.)</v>
          </cell>
          <cell r="F7" t="str">
            <v xml:space="preserve">I зона </v>
          </cell>
          <cell r="G7" t="str">
            <v>II зона</v>
          </cell>
          <cell r="H7" t="str">
            <v>III зона</v>
          </cell>
          <cell r="I7" t="str">
            <v>IV зона</v>
          </cell>
        </row>
        <row r="8">
          <cell r="A8" t="str">
            <v>I.СОДЕРЖАНИЕ ДОМОХОЗЯЙСТВА</v>
          </cell>
        </row>
        <row r="9">
          <cell r="A9" t="str">
            <v>Уборщики помещений</v>
          </cell>
          <cell r="B9">
            <v>68.3</v>
          </cell>
          <cell r="C9">
            <v>71.040000000000006</v>
          </cell>
          <cell r="D9">
            <v>71.069999999999993</v>
          </cell>
          <cell r="E9">
            <v>78.25</v>
          </cell>
          <cell r="F9">
            <v>64.400000000000006</v>
          </cell>
          <cell r="G9">
            <v>53.75</v>
          </cell>
          <cell r="H9">
            <v>53.21</v>
          </cell>
          <cell r="I9">
            <v>81.400000000000006</v>
          </cell>
        </row>
        <row r="10">
          <cell r="A10" t="str">
            <v>Уборка территории</v>
          </cell>
          <cell r="B10">
            <v>30.55</v>
          </cell>
          <cell r="C10">
            <v>31.49</v>
          </cell>
          <cell r="D10">
            <v>31.8</v>
          </cell>
          <cell r="E10">
            <v>44.79</v>
          </cell>
          <cell r="F10">
            <v>82.22</v>
          </cell>
          <cell r="G10">
            <v>85.4</v>
          </cell>
          <cell r="H10">
            <v>85.49</v>
          </cell>
          <cell r="I10">
            <v>118.7</v>
          </cell>
        </row>
        <row r="11">
          <cell r="A11" t="str">
            <v xml:space="preserve">Сторожевая охрана и вахтеры </v>
          </cell>
        </row>
        <row r="12">
          <cell r="A12" t="str">
            <v>рабочий по благоустройству</v>
          </cell>
          <cell r="B12">
            <v>30.55</v>
          </cell>
          <cell r="C12">
            <v>31.49</v>
          </cell>
          <cell r="D12">
            <v>31.8</v>
          </cell>
          <cell r="E12">
            <v>44.79</v>
          </cell>
          <cell r="F12">
            <v>218.6</v>
          </cell>
          <cell r="G12">
            <v>167.5</v>
          </cell>
          <cell r="H12">
            <v>200.5</v>
          </cell>
          <cell r="I12">
            <v>298.3</v>
          </cell>
        </row>
        <row r="13">
          <cell r="A13" t="str">
            <v>Уборщик мусорокамер</v>
          </cell>
          <cell r="B13">
            <v>67.650000000000006</v>
          </cell>
          <cell r="C13">
            <v>68.83</v>
          </cell>
          <cell r="D13">
            <v>69.17</v>
          </cell>
          <cell r="E13">
            <v>79.12</v>
          </cell>
          <cell r="F13">
            <v>36.909999999999997</v>
          </cell>
          <cell r="G13">
            <v>39.11</v>
          </cell>
          <cell r="H13">
            <v>39.159999999999997</v>
          </cell>
          <cell r="I13">
            <v>56.06</v>
          </cell>
        </row>
        <row r="16">
          <cell r="A16" t="str">
            <v>II.ТЕКУЩИЙ РЕМОНТ</v>
          </cell>
        </row>
        <row r="17">
          <cell r="A17" t="str">
            <v>Ремонт конструктивных элементов жилых зданий</v>
          </cell>
        </row>
        <row r="18">
          <cell r="A18" t="str">
            <v>Кровельщик по рулонным кровлям и кровлям из штучных материалам</v>
          </cell>
          <cell r="B18">
            <v>90.85</v>
          </cell>
          <cell r="C18">
            <v>104.16</v>
          </cell>
          <cell r="D18">
            <v>103.65</v>
          </cell>
          <cell r="E18">
            <v>146.75</v>
          </cell>
          <cell r="F18">
            <v>146.80000000000001</v>
          </cell>
          <cell r="G18">
            <v>218.8</v>
          </cell>
          <cell r="H18">
            <v>219</v>
          </cell>
          <cell r="I18">
            <v>221.2</v>
          </cell>
        </row>
        <row r="19">
          <cell r="A19" t="str">
            <v>Бетонщик</v>
          </cell>
          <cell r="B19">
            <v>22.57</v>
          </cell>
          <cell r="C19">
            <v>29.56</v>
          </cell>
          <cell r="D19">
            <v>29.67</v>
          </cell>
          <cell r="E19">
            <v>37.93</v>
          </cell>
          <cell r="F19">
            <v>90.65</v>
          </cell>
          <cell r="G19">
            <v>98.7</v>
          </cell>
          <cell r="H19">
            <v>98.84</v>
          </cell>
          <cell r="I19">
            <v>104.3</v>
          </cell>
        </row>
        <row r="20">
          <cell r="A20" t="str">
            <v>Изолировщик на гидроизоляции</v>
          </cell>
          <cell r="B20">
            <v>79.14</v>
          </cell>
          <cell r="C20">
            <v>79.14</v>
          </cell>
          <cell r="D20">
            <v>79.14</v>
          </cell>
          <cell r="E20">
            <v>79.14</v>
          </cell>
          <cell r="F20">
            <v>194.1</v>
          </cell>
          <cell r="G20">
            <v>198.8</v>
          </cell>
          <cell r="H20">
            <v>199.4</v>
          </cell>
          <cell r="I20">
            <v>201.5</v>
          </cell>
        </row>
        <row r="21">
          <cell r="A21" t="str">
            <v>Каменщик</v>
          </cell>
          <cell r="B21">
            <v>22.57</v>
          </cell>
          <cell r="C21">
            <v>29.56</v>
          </cell>
          <cell r="D21">
            <v>29.67</v>
          </cell>
          <cell r="E21">
            <v>37.93</v>
          </cell>
          <cell r="F21">
            <v>90.65</v>
          </cell>
          <cell r="G21">
            <v>98.7</v>
          </cell>
          <cell r="H21">
            <v>98.84</v>
          </cell>
          <cell r="I21">
            <v>104.3</v>
          </cell>
        </row>
        <row r="22">
          <cell r="A22" t="str">
            <v>Маляр строительный</v>
          </cell>
          <cell r="B22">
            <v>110.73</v>
          </cell>
          <cell r="C22">
            <v>110.8</v>
          </cell>
          <cell r="D22">
            <v>110.87</v>
          </cell>
          <cell r="E22">
            <v>118.53</v>
          </cell>
          <cell r="F22">
            <v>163</v>
          </cell>
          <cell r="G22">
            <v>178</v>
          </cell>
          <cell r="H22">
            <v>178.1</v>
          </cell>
          <cell r="I22">
            <v>181.5</v>
          </cell>
        </row>
        <row r="23">
          <cell r="A23" t="str">
            <v>Монтажник по монтажу ст. и ж/б конструкций</v>
          </cell>
          <cell r="B23">
            <v>24.69</v>
          </cell>
          <cell r="C23">
            <v>24.69</v>
          </cell>
          <cell r="D23">
            <v>24.69</v>
          </cell>
          <cell r="E23">
            <v>24.69</v>
          </cell>
          <cell r="F23">
            <v>116.6</v>
          </cell>
          <cell r="G23">
            <v>126.4</v>
          </cell>
          <cell r="H23">
            <v>126.5</v>
          </cell>
          <cell r="I23">
            <v>120.8</v>
          </cell>
        </row>
        <row r="24">
          <cell r="A24" t="str">
            <v>Облицовщик-плиточник</v>
          </cell>
          <cell r="B24">
            <v>59.7</v>
          </cell>
          <cell r="C24">
            <v>59.7</v>
          </cell>
          <cell r="D24">
            <v>59.7</v>
          </cell>
          <cell r="E24">
            <v>59.7</v>
          </cell>
          <cell r="F24">
            <v>131.4</v>
          </cell>
          <cell r="G24">
            <v>127.3</v>
          </cell>
          <cell r="H24">
            <v>127.4</v>
          </cell>
          <cell r="I24">
            <v>131.69999999999999</v>
          </cell>
        </row>
        <row r="25">
          <cell r="A25" t="str">
            <v>Облицовщик синтетическими материалами</v>
          </cell>
          <cell r="B25">
            <v>16.36</v>
          </cell>
          <cell r="C25">
            <v>16.36</v>
          </cell>
          <cell r="D25">
            <v>16.36</v>
          </cell>
          <cell r="E25">
            <v>16.36</v>
          </cell>
          <cell r="F25">
            <v>101.8</v>
          </cell>
          <cell r="G25">
            <v>109.6</v>
          </cell>
          <cell r="H25">
            <v>109.7</v>
          </cell>
          <cell r="I25">
            <v>113.7</v>
          </cell>
        </row>
        <row r="26">
          <cell r="A26" t="str">
            <v>Печник</v>
          </cell>
          <cell r="B26">
            <v>22.59</v>
          </cell>
          <cell r="C26">
            <v>22.59</v>
          </cell>
          <cell r="D26">
            <v>22.59</v>
          </cell>
          <cell r="E26">
            <v>22.59</v>
          </cell>
          <cell r="F26">
            <v>91.48</v>
          </cell>
          <cell r="G26">
            <v>109.3</v>
          </cell>
          <cell r="H26">
            <v>109.4</v>
          </cell>
          <cell r="I26">
            <v>116.2</v>
          </cell>
        </row>
        <row r="27">
          <cell r="A27" t="str">
            <v>Плотник</v>
          </cell>
          <cell r="B27">
            <v>36.56</v>
          </cell>
          <cell r="C27">
            <v>52.06</v>
          </cell>
          <cell r="D27">
            <v>52.39</v>
          </cell>
          <cell r="E27">
            <v>54.49</v>
          </cell>
          <cell r="F27">
            <v>131.4</v>
          </cell>
          <cell r="G27">
            <v>127.3</v>
          </cell>
          <cell r="H27">
            <v>127.4</v>
          </cell>
          <cell r="I27">
            <v>131.69999999999999</v>
          </cell>
        </row>
        <row r="28">
          <cell r="A28" t="str">
            <v>Слесарь строительный</v>
          </cell>
          <cell r="B28">
            <v>111.44</v>
          </cell>
          <cell r="C28">
            <v>111.44</v>
          </cell>
          <cell r="D28">
            <v>111.44</v>
          </cell>
          <cell r="E28">
            <v>111.44</v>
          </cell>
          <cell r="F28">
            <v>101.7</v>
          </cell>
          <cell r="G28">
            <v>115.5</v>
          </cell>
          <cell r="H28">
            <v>115.6</v>
          </cell>
          <cell r="I28">
            <v>133.9</v>
          </cell>
        </row>
        <row r="29">
          <cell r="A29" t="str">
            <v>Стекольщик</v>
          </cell>
          <cell r="B29">
            <v>211.83</v>
          </cell>
          <cell r="C29">
            <v>211.83</v>
          </cell>
          <cell r="D29">
            <v>211.83</v>
          </cell>
          <cell r="E29">
            <v>211.83</v>
          </cell>
          <cell r="F29">
            <v>131.4</v>
          </cell>
          <cell r="G29">
            <v>127.3</v>
          </cell>
          <cell r="H29">
            <v>127.4</v>
          </cell>
          <cell r="I29">
            <v>131.69999999999999</v>
          </cell>
        </row>
        <row r="30">
          <cell r="A30" t="str">
            <v>Столяр строительный</v>
          </cell>
          <cell r="B30">
            <v>38.18</v>
          </cell>
          <cell r="C30">
            <v>57.61</v>
          </cell>
          <cell r="D30">
            <v>57.92</v>
          </cell>
          <cell r="E30">
            <v>52.13</v>
          </cell>
          <cell r="F30">
            <v>101.7</v>
          </cell>
          <cell r="G30">
            <v>115.5</v>
          </cell>
          <cell r="H30">
            <v>115.6</v>
          </cell>
          <cell r="I30">
            <v>133.9</v>
          </cell>
        </row>
        <row r="31">
          <cell r="A31" t="str">
            <v>Штукатур</v>
          </cell>
          <cell r="B31">
            <v>55.37</v>
          </cell>
          <cell r="C31">
            <v>55.37</v>
          </cell>
          <cell r="D31">
            <v>55.37</v>
          </cell>
          <cell r="E31">
            <v>55.37</v>
          </cell>
          <cell r="F31">
            <v>101.8</v>
          </cell>
          <cell r="G31">
            <v>109.6</v>
          </cell>
          <cell r="H31">
            <v>109.7</v>
          </cell>
          <cell r="I31">
            <v>113.7</v>
          </cell>
        </row>
        <row r="32">
          <cell r="A32" t="str">
            <v>Электрогазосварщик</v>
          </cell>
          <cell r="B32">
            <v>25.88</v>
          </cell>
          <cell r="C32">
            <v>26.94</v>
          </cell>
          <cell r="D32">
            <v>27.02</v>
          </cell>
          <cell r="E32">
            <v>39.31</v>
          </cell>
          <cell r="F32">
            <v>178.3</v>
          </cell>
          <cell r="G32">
            <v>179.1</v>
          </cell>
          <cell r="H32">
            <v>179.3</v>
          </cell>
          <cell r="I32">
            <v>173.1</v>
          </cell>
        </row>
        <row r="33">
          <cell r="A33" t="str">
            <v>Подсобный рабочий</v>
          </cell>
          <cell r="B33">
            <v>20.97</v>
          </cell>
          <cell r="C33">
            <v>28.73</v>
          </cell>
          <cell r="D33">
            <v>29.49</v>
          </cell>
          <cell r="E33">
            <v>26.92</v>
          </cell>
          <cell r="F33">
            <v>64.75</v>
          </cell>
          <cell r="G33">
            <v>78.28</v>
          </cell>
          <cell r="H33">
            <v>78.37</v>
          </cell>
          <cell r="I33">
            <v>81.540000000000006</v>
          </cell>
        </row>
        <row r="34">
          <cell r="A34" t="str">
            <v>Ремонт и обслуживание внутридомового инженерного оборудования</v>
          </cell>
        </row>
        <row r="35">
          <cell r="A35" t="str">
            <v>Слесарь-сантехник</v>
          </cell>
          <cell r="B35">
            <v>24.71</v>
          </cell>
          <cell r="C35">
            <v>37.909999999999997</v>
          </cell>
          <cell r="D35">
            <v>38.07</v>
          </cell>
          <cell r="E35">
            <v>39.159999999999997</v>
          </cell>
          <cell r="F35">
            <v>145.19999999999999</v>
          </cell>
          <cell r="G35">
            <v>142.19999999999999</v>
          </cell>
          <cell r="H35">
            <v>142.30000000000001</v>
          </cell>
          <cell r="I35">
            <v>148.4</v>
          </cell>
        </row>
        <row r="36">
          <cell r="A36" t="str">
            <v>Электромонтер</v>
          </cell>
          <cell r="B36">
            <v>48.52</v>
          </cell>
          <cell r="C36">
            <v>51.32</v>
          </cell>
          <cell r="D36">
            <v>51.58</v>
          </cell>
          <cell r="E36">
            <v>80.75</v>
          </cell>
          <cell r="F36">
            <v>75.94</v>
          </cell>
          <cell r="G36">
            <v>87.29</v>
          </cell>
          <cell r="H36">
            <v>91.8</v>
          </cell>
          <cell r="I36">
            <v>114.2</v>
          </cell>
        </row>
        <row r="37">
          <cell r="A37" t="str">
            <v>Рабочие аварийно-диспетч. службы</v>
          </cell>
          <cell r="B37">
            <v>24.71</v>
          </cell>
          <cell r="C37">
            <v>37.909999999999997</v>
          </cell>
          <cell r="D37">
            <v>38.07</v>
          </cell>
          <cell r="E37">
            <v>39.159999999999997</v>
          </cell>
          <cell r="F37">
            <v>145.19999999999999</v>
          </cell>
          <cell r="G37">
            <v>142.19999999999999</v>
          </cell>
          <cell r="H37">
            <v>142.30000000000001</v>
          </cell>
          <cell r="I37">
            <v>148.4</v>
          </cell>
        </row>
        <row r="39">
          <cell r="A39" t="str">
            <v>III.РУКОВОДИТЕЛИ, СПЕЦИАЛИСТЫ И СЛУЖАЩИЕ</v>
          </cell>
        </row>
        <row r="40">
          <cell r="A40" t="str">
            <v>2.2.1.Производственно-технич. структурн.подразд.</v>
          </cell>
          <cell r="F40">
            <v>64.41</v>
          </cell>
          <cell r="G40">
            <v>66.12</v>
          </cell>
          <cell r="H40">
            <v>66.180000000000007</v>
          </cell>
          <cell r="I40">
            <v>77.72</v>
          </cell>
        </row>
        <row r="41">
          <cell r="A41" t="str">
            <v>2.2.2. Линейные структурные подразделения</v>
          </cell>
          <cell r="F41">
            <v>64.41</v>
          </cell>
          <cell r="G41">
            <v>66.12</v>
          </cell>
          <cell r="H41">
            <v>66.180000000000007</v>
          </cell>
          <cell r="I41">
            <v>77.72</v>
          </cell>
        </row>
        <row r="45">
          <cell r="A45" t="str">
            <v>с усовершенствованным покрытием</v>
          </cell>
          <cell r="B45">
            <v>6288.17</v>
          </cell>
          <cell r="C45">
            <v>5891.06</v>
          </cell>
          <cell r="D45">
            <v>5704.15</v>
          </cell>
          <cell r="E45">
            <v>4952.09</v>
          </cell>
        </row>
        <row r="46">
          <cell r="A46" t="str">
            <v>с неусовершенствованным покрытием</v>
          </cell>
          <cell r="B46">
            <v>4857.54</v>
          </cell>
          <cell r="C46">
            <v>4548.3599999999997</v>
          </cell>
          <cell r="D46">
            <v>4398.22</v>
          </cell>
          <cell r="E46">
            <v>3837.57</v>
          </cell>
        </row>
        <row r="47">
          <cell r="A47" t="str">
            <v xml:space="preserve">          без покрытия</v>
          </cell>
          <cell r="B47">
            <v>4225.67</v>
          </cell>
          <cell r="C47">
            <v>3969.47</v>
          </cell>
          <cell r="D47">
            <v>3843.23</v>
          </cell>
          <cell r="E47">
            <v>3352.05</v>
          </cell>
        </row>
        <row r="49">
          <cell r="A49" t="str">
            <v>Поправочный климатический коэф-т/техники</v>
          </cell>
          <cell r="B49">
            <v>1.4</v>
          </cell>
          <cell r="C49">
            <v>1.6</v>
          </cell>
          <cell r="D49">
            <v>1.8</v>
          </cell>
          <cell r="E49">
            <v>2</v>
          </cell>
        </row>
      </sheetData>
      <sheetData sheetId="18"/>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тарифы"/>
      <sheetName val="Зона"/>
      <sheetName val="разр"/>
      <sheetName val="етс"/>
      <sheetName val="Парам (2)"/>
      <sheetName val="инд-вода"/>
      <sheetName val="нраб"/>
      <sheetName val="IND"/>
      <sheetName val="СводАвтоРес"/>
      <sheetName val="СводМехРес"/>
    </sheetNames>
    <sheetDataSet>
      <sheetData sheetId="0" refreshError="1"/>
      <sheetData sheetId="1" refreshError="1">
        <row r="2">
          <cell r="A2" t="str">
            <v>№ п/п</v>
          </cell>
          <cell r="B2" t="str">
            <v>Район</v>
          </cell>
          <cell r="C2" t="str">
            <v>Код зоны</v>
          </cell>
          <cell r="D2" t="str">
            <v>Коэффициенты надбавок к заработной плате</v>
          </cell>
          <cell r="G2" t="str">
            <v>Продолж. допол. отпуска</v>
          </cell>
          <cell r="H2" t="str">
            <v>N зоны</v>
          </cell>
          <cell r="I2" t="str">
            <v>Поправочный коэффициент к численности для районов Крайнего севера и районам приравненных к ним</v>
          </cell>
          <cell r="J2" t="str">
            <v>Продолжительность отопительного сезона</v>
          </cell>
          <cell r="K2" t="str">
            <v>Географическая широта данного района</v>
          </cell>
          <cell r="L2" t="str">
            <v>Стоимость проезда в отпуск (до ст.Москва)</v>
          </cell>
        </row>
        <row r="3">
          <cell r="D3" t="str">
            <v>Районный коэф-т</v>
          </cell>
          <cell r="E3" t="str">
            <v>Льготы Крайнего Севера</v>
          </cell>
          <cell r="F3" t="str">
            <v>общий</v>
          </cell>
        </row>
        <row r="4">
          <cell r="A4">
            <v>1</v>
          </cell>
          <cell r="B4" t="str">
            <v>г. Сыктывкар</v>
          </cell>
          <cell r="C4" t="str">
            <v>01</v>
          </cell>
          <cell r="D4">
            <v>0.2</v>
          </cell>
          <cell r="E4">
            <v>0.5</v>
          </cell>
          <cell r="F4">
            <v>0.7</v>
          </cell>
          <cell r="G4">
            <v>16</v>
          </cell>
          <cell r="H4" t="str">
            <v xml:space="preserve">I зона </v>
          </cell>
          <cell r="I4">
            <v>1.05</v>
          </cell>
          <cell r="J4">
            <v>272</v>
          </cell>
          <cell r="K4">
            <v>62</v>
          </cell>
          <cell r="L4">
            <v>879.3</v>
          </cell>
        </row>
        <row r="5">
          <cell r="A5">
            <v>2</v>
          </cell>
          <cell r="B5" t="str">
            <v>Княжпогостский</v>
          </cell>
          <cell r="C5" t="str">
            <v>02</v>
          </cell>
          <cell r="D5">
            <v>0.2</v>
          </cell>
          <cell r="E5">
            <v>0.5</v>
          </cell>
          <cell r="F5">
            <v>0.7</v>
          </cell>
          <cell r="G5">
            <v>16</v>
          </cell>
          <cell r="H5" t="str">
            <v xml:space="preserve">I зона </v>
          </cell>
          <cell r="I5">
            <v>1.05</v>
          </cell>
          <cell r="J5">
            <v>269</v>
          </cell>
          <cell r="K5">
            <v>63</v>
          </cell>
          <cell r="L5">
            <v>975.3</v>
          </cell>
        </row>
        <row r="6">
          <cell r="A6">
            <v>3</v>
          </cell>
          <cell r="B6" t="str">
            <v>Сысольский</v>
          </cell>
          <cell r="C6" t="str">
            <v>03</v>
          </cell>
          <cell r="D6">
            <v>0.2</v>
          </cell>
          <cell r="E6">
            <v>0.5</v>
          </cell>
          <cell r="F6">
            <v>0.7</v>
          </cell>
          <cell r="G6">
            <v>16</v>
          </cell>
          <cell r="H6" t="str">
            <v xml:space="preserve">I зона </v>
          </cell>
          <cell r="I6">
            <v>1.05</v>
          </cell>
          <cell r="J6">
            <v>264</v>
          </cell>
          <cell r="K6">
            <v>61</v>
          </cell>
          <cell r="L6">
            <v>952.3</v>
          </cell>
        </row>
        <row r="7">
          <cell r="A7">
            <v>4</v>
          </cell>
          <cell r="B7" t="str">
            <v>Сыктывдинский</v>
          </cell>
          <cell r="C7" t="str">
            <v>04</v>
          </cell>
          <cell r="D7">
            <v>0.2</v>
          </cell>
          <cell r="E7">
            <v>0.5</v>
          </cell>
          <cell r="F7">
            <v>0.7</v>
          </cell>
          <cell r="G7">
            <v>16</v>
          </cell>
          <cell r="H7" t="str">
            <v xml:space="preserve">I зона </v>
          </cell>
          <cell r="I7">
            <v>1.05</v>
          </cell>
          <cell r="J7">
            <v>272</v>
          </cell>
          <cell r="K7">
            <v>62</v>
          </cell>
          <cell r="L7">
            <v>879.3</v>
          </cell>
        </row>
        <row r="8">
          <cell r="A8">
            <v>5</v>
          </cell>
          <cell r="B8" t="str">
            <v>Койгородский</v>
          </cell>
          <cell r="C8" t="str">
            <v>05</v>
          </cell>
          <cell r="D8">
            <v>0.2</v>
          </cell>
          <cell r="E8">
            <v>0.5</v>
          </cell>
          <cell r="F8">
            <v>0.7</v>
          </cell>
          <cell r="G8">
            <v>16</v>
          </cell>
          <cell r="H8" t="str">
            <v xml:space="preserve">I зона </v>
          </cell>
          <cell r="I8">
            <v>1.05</v>
          </cell>
          <cell r="J8">
            <v>248</v>
          </cell>
          <cell r="K8">
            <v>60</v>
          </cell>
          <cell r="L8">
            <v>1028.3</v>
          </cell>
        </row>
        <row r="9">
          <cell r="A9">
            <v>6</v>
          </cell>
          <cell r="B9" t="str">
            <v>Усть-Вымский</v>
          </cell>
          <cell r="C9" t="str">
            <v>06</v>
          </cell>
          <cell r="D9">
            <v>0.2</v>
          </cell>
          <cell r="E9">
            <v>0.5</v>
          </cell>
          <cell r="F9">
            <v>0.7</v>
          </cell>
          <cell r="G9">
            <v>16</v>
          </cell>
          <cell r="H9" t="str">
            <v xml:space="preserve">I зона </v>
          </cell>
          <cell r="I9">
            <v>1.05</v>
          </cell>
          <cell r="J9">
            <v>245</v>
          </cell>
          <cell r="K9">
            <v>62</v>
          </cell>
          <cell r="L9">
            <v>879.3</v>
          </cell>
        </row>
        <row r="10">
          <cell r="A10">
            <v>7</v>
          </cell>
          <cell r="B10" t="str">
            <v>Усть-Куломский</v>
          </cell>
          <cell r="C10" t="str">
            <v>07</v>
          </cell>
          <cell r="D10">
            <v>0.2</v>
          </cell>
          <cell r="E10">
            <v>0.5</v>
          </cell>
          <cell r="F10">
            <v>0.7</v>
          </cell>
          <cell r="G10">
            <v>16</v>
          </cell>
          <cell r="H10" t="str">
            <v xml:space="preserve">I зона </v>
          </cell>
          <cell r="I10">
            <v>1.05</v>
          </cell>
          <cell r="J10">
            <v>268</v>
          </cell>
          <cell r="K10">
            <v>62</v>
          </cell>
          <cell r="L10">
            <v>989.23</v>
          </cell>
        </row>
        <row r="11">
          <cell r="A11">
            <v>8</v>
          </cell>
          <cell r="B11" t="str">
            <v>Корткеросский</v>
          </cell>
          <cell r="C11" t="str">
            <v>08</v>
          </cell>
          <cell r="D11">
            <v>0.2</v>
          </cell>
          <cell r="E11">
            <v>0.5</v>
          </cell>
          <cell r="F11">
            <v>0.7</v>
          </cell>
          <cell r="G11">
            <v>16</v>
          </cell>
          <cell r="H11" t="str">
            <v xml:space="preserve">I зона </v>
          </cell>
          <cell r="I11">
            <v>1.05</v>
          </cell>
          <cell r="J11">
            <v>243</v>
          </cell>
          <cell r="K11">
            <v>62</v>
          </cell>
          <cell r="L11">
            <v>911.7</v>
          </cell>
        </row>
        <row r="12">
          <cell r="A12">
            <v>9</v>
          </cell>
          <cell r="B12" t="str">
            <v>Прилузский</v>
          </cell>
          <cell r="C12" t="str">
            <v>09</v>
          </cell>
          <cell r="D12">
            <v>0.2</v>
          </cell>
          <cell r="E12">
            <v>0.5</v>
          </cell>
          <cell r="F12">
            <v>0.7</v>
          </cell>
          <cell r="G12">
            <v>16</v>
          </cell>
          <cell r="H12" t="str">
            <v xml:space="preserve">I зона </v>
          </cell>
          <cell r="I12">
            <v>1.05</v>
          </cell>
          <cell r="J12">
            <v>238</v>
          </cell>
          <cell r="K12">
            <v>60</v>
          </cell>
          <cell r="L12">
            <v>1024.3</v>
          </cell>
        </row>
        <row r="13">
          <cell r="A13">
            <v>10</v>
          </cell>
          <cell r="B13" t="str">
            <v>г. Печора</v>
          </cell>
          <cell r="C13" t="str">
            <v>10</v>
          </cell>
          <cell r="D13">
            <v>0.3</v>
          </cell>
          <cell r="E13">
            <v>0.8</v>
          </cell>
          <cell r="F13">
            <v>1.1000000000000001</v>
          </cell>
          <cell r="G13">
            <v>24</v>
          </cell>
          <cell r="H13" t="str">
            <v>III зона</v>
          </cell>
          <cell r="I13">
            <v>1.05</v>
          </cell>
          <cell r="J13">
            <v>267</v>
          </cell>
          <cell r="K13">
            <v>65</v>
          </cell>
          <cell r="L13">
            <v>1125.2</v>
          </cell>
        </row>
        <row r="14">
          <cell r="A14">
            <v>11</v>
          </cell>
          <cell r="B14" t="str">
            <v>г. Ухта</v>
          </cell>
          <cell r="C14" t="str">
            <v>11</v>
          </cell>
          <cell r="D14">
            <v>0.3</v>
          </cell>
          <cell r="E14">
            <v>0.5</v>
          </cell>
          <cell r="F14">
            <v>0.8</v>
          </cell>
          <cell r="G14">
            <v>16</v>
          </cell>
          <cell r="H14" t="str">
            <v>II зона</v>
          </cell>
          <cell r="I14">
            <v>1.05</v>
          </cell>
          <cell r="J14">
            <v>258</v>
          </cell>
          <cell r="K14">
            <v>64</v>
          </cell>
          <cell r="L14">
            <v>988.5</v>
          </cell>
        </row>
        <row r="15">
          <cell r="A15">
            <v>12</v>
          </cell>
          <cell r="B15" t="str">
            <v>г. Сосногорск</v>
          </cell>
          <cell r="C15" t="str">
            <v>12</v>
          </cell>
          <cell r="D15">
            <v>0.3</v>
          </cell>
          <cell r="E15">
            <v>0.5</v>
          </cell>
          <cell r="F15">
            <v>0.8</v>
          </cell>
          <cell r="G15">
            <v>16</v>
          </cell>
          <cell r="H15" t="str">
            <v>II зона</v>
          </cell>
          <cell r="I15">
            <v>1.05</v>
          </cell>
          <cell r="J15">
            <v>269</v>
          </cell>
          <cell r="K15">
            <v>64</v>
          </cell>
          <cell r="L15">
            <v>988.5</v>
          </cell>
        </row>
        <row r="16">
          <cell r="A16">
            <v>13</v>
          </cell>
          <cell r="B16" t="str">
            <v>Троицко-Печорский</v>
          </cell>
          <cell r="C16" t="str">
            <v>13</v>
          </cell>
          <cell r="D16">
            <v>0.3</v>
          </cell>
          <cell r="E16">
            <v>0.5</v>
          </cell>
          <cell r="F16">
            <v>0.8</v>
          </cell>
          <cell r="G16">
            <v>16</v>
          </cell>
          <cell r="H16" t="str">
            <v>II зона</v>
          </cell>
          <cell r="I16">
            <v>1.05</v>
          </cell>
          <cell r="J16">
            <v>254</v>
          </cell>
          <cell r="K16">
            <v>63</v>
          </cell>
          <cell r="L16">
            <v>1041.8</v>
          </cell>
        </row>
        <row r="17">
          <cell r="A17">
            <v>14</v>
          </cell>
          <cell r="B17" t="str">
            <v>Удорский</v>
          </cell>
          <cell r="C17" t="str">
            <v>14</v>
          </cell>
          <cell r="D17">
            <v>0.3</v>
          </cell>
          <cell r="E17">
            <v>0.5</v>
          </cell>
          <cell r="F17">
            <v>0.8</v>
          </cell>
          <cell r="G17">
            <v>16</v>
          </cell>
          <cell r="H17" t="str">
            <v>II зона</v>
          </cell>
          <cell r="I17">
            <v>1.05</v>
          </cell>
          <cell r="J17">
            <v>256</v>
          </cell>
          <cell r="K17">
            <v>64</v>
          </cell>
          <cell r="L17">
            <v>1099.9000000000001</v>
          </cell>
        </row>
        <row r="18">
          <cell r="A18">
            <v>15</v>
          </cell>
          <cell r="B18" t="str">
            <v>Ижемский</v>
          </cell>
          <cell r="C18" t="str">
            <v>15</v>
          </cell>
          <cell r="D18">
            <v>0.3</v>
          </cell>
          <cell r="E18">
            <v>0.8</v>
          </cell>
          <cell r="F18">
            <v>1.1000000000000001</v>
          </cell>
          <cell r="G18">
            <v>24</v>
          </cell>
          <cell r="H18" t="str">
            <v>III зона</v>
          </cell>
          <cell r="I18">
            <v>1.05</v>
          </cell>
          <cell r="J18">
            <v>264</v>
          </cell>
          <cell r="K18">
            <v>65</v>
          </cell>
          <cell r="L18">
            <v>958</v>
          </cell>
        </row>
        <row r="19">
          <cell r="A19">
            <v>16</v>
          </cell>
          <cell r="B19" t="str">
            <v>Вуктыльский</v>
          </cell>
          <cell r="C19" t="str">
            <v>16</v>
          </cell>
          <cell r="D19">
            <v>0.4</v>
          </cell>
          <cell r="E19">
            <v>0.5</v>
          </cell>
          <cell r="F19">
            <v>0.9</v>
          </cell>
          <cell r="G19">
            <v>16</v>
          </cell>
          <cell r="H19" t="str">
            <v>II зона</v>
          </cell>
          <cell r="I19">
            <v>1.05</v>
          </cell>
          <cell r="J19">
            <v>261</v>
          </cell>
          <cell r="K19">
            <v>64</v>
          </cell>
          <cell r="L19">
            <v>958</v>
          </cell>
        </row>
        <row r="20">
          <cell r="A20">
            <v>17</v>
          </cell>
          <cell r="B20" t="str">
            <v>Усть-Цилемский</v>
          </cell>
          <cell r="C20" t="str">
            <v>17</v>
          </cell>
          <cell r="D20">
            <v>0.3</v>
          </cell>
          <cell r="E20">
            <v>0.8</v>
          </cell>
          <cell r="F20">
            <v>1.1000000000000001</v>
          </cell>
          <cell r="G20">
            <v>24</v>
          </cell>
          <cell r="H20" t="str">
            <v>III зона</v>
          </cell>
          <cell r="I20">
            <v>1.05</v>
          </cell>
          <cell r="J20">
            <v>268</v>
          </cell>
          <cell r="K20">
            <v>65</v>
          </cell>
          <cell r="L20">
            <v>1125.2</v>
          </cell>
        </row>
        <row r="21">
          <cell r="A21">
            <v>18</v>
          </cell>
          <cell r="B21" t="str">
            <v>г. Инта</v>
          </cell>
          <cell r="C21" t="str">
            <v>18</v>
          </cell>
          <cell r="D21">
            <v>0.5</v>
          </cell>
          <cell r="E21">
            <v>0.8</v>
          </cell>
          <cell r="F21">
            <v>1.3</v>
          </cell>
          <cell r="G21">
            <v>24</v>
          </cell>
          <cell r="H21" t="str">
            <v>IV зона</v>
          </cell>
          <cell r="I21">
            <v>1.07</v>
          </cell>
          <cell r="J21">
            <v>283</v>
          </cell>
          <cell r="K21">
            <v>66</v>
          </cell>
          <cell r="L21">
            <v>1235</v>
          </cell>
        </row>
        <row r="22">
          <cell r="A22">
            <v>19</v>
          </cell>
          <cell r="B22" t="str">
            <v>г. Воркута</v>
          </cell>
          <cell r="C22" t="str">
            <v>19</v>
          </cell>
          <cell r="D22">
            <v>0.6</v>
          </cell>
          <cell r="E22">
            <v>0.8</v>
          </cell>
          <cell r="F22">
            <v>1.4</v>
          </cell>
          <cell r="G22">
            <v>24</v>
          </cell>
          <cell r="H22" t="str">
            <v>V зона</v>
          </cell>
          <cell r="I22">
            <v>1.07</v>
          </cell>
          <cell r="J22">
            <v>299</v>
          </cell>
          <cell r="K22">
            <v>67</v>
          </cell>
          <cell r="L22">
            <v>1344.9</v>
          </cell>
        </row>
        <row r="23">
          <cell r="A23">
            <v>20</v>
          </cell>
          <cell r="B23" t="str">
            <v>г. Усинск</v>
          </cell>
          <cell r="C23" t="str">
            <v>20</v>
          </cell>
          <cell r="D23">
            <v>0.5</v>
          </cell>
          <cell r="E23">
            <v>0.8</v>
          </cell>
          <cell r="F23">
            <v>1.3</v>
          </cell>
          <cell r="G23">
            <v>24</v>
          </cell>
          <cell r="H23" t="str">
            <v>IV зона</v>
          </cell>
          <cell r="I23">
            <v>1.07</v>
          </cell>
          <cell r="J23">
            <v>277</v>
          </cell>
          <cell r="K23">
            <v>66</v>
          </cell>
          <cell r="L23">
            <v>1235</v>
          </cell>
        </row>
      </sheetData>
      <sheetData sheetId="2" refreshError="1"/>
      <sheetData sheetId="3" refreshError="1"/>
      <sheetData sheetId="4" refreshError="1">
        <row r="5">
          <cell r="B5" t="str">
            <v>Минимальный размер оплаты труда</v>
          </cell>
          <cell r="C5" t="str">
            <v>руб</v>
          </cell>
          <cell r="D5">
            <v>800</v>
          </cell>
        </row>
        <row r="6">
          <cell r="B6" t="str">
            <v>I.Дополнительная зарплата.</v>
          </cell>
          <cell r="D6" t="str">
            <v>Всего</v>
          </cell>
        </row>
        <row r="7">
          <cell r="B7" t="str">
            <v xml:space="preserve">Прочая дополнительная заработная плата </v>
          </cell>
          <cell r="C7" t="str">
            <v>% к основной</v>
          </cell>
          <cell r="D7">
            <v>0</v>
          </cell>
        </row>
        <row r="8">
          <cell r="B8" t="str">
            <v xml:space="preserve">Доплаты за работу в вечернее время </v>
          </cell>
          <cell r="D8">
            <v>0</v>
          </cell>
        </row>
        <row r="9">
          <cell r="B9" t="str">
            <v xml:space="preserve">Доплаты за работу в ночное время </v>
          </cell>
          <cell r="D9">
            <v>0.4</v>
          </cell>
        </row>
        <row r="10">
          <cell r="B10" t="str">
            <v xml:space="preserve">Размер премиальных к основной зарплате  </v>
          </cell>
          <cell r="D10">
            <v>0.25</v>
          </cell>
        </row>
        <row r="11">
          <cell r="B11" t="str">
            <v>Выплаты по итогам работы за год</v>
          </cell>
          <cell r="D11">
            <v>0</v>
          </cell>
        </row>
        <row r="12">
          <cell r="B12" t="str">
            <v>Вознаграждение за выслугу лет</v>
          </cell>
          <cell r="D12">
            <v>0</v>
          </cell>
        </row>
        <row r="13">
          <cell r="B13" t="str">
            <v>III.Отчисления в социальные фонды</v>
          </cell>
        </row>
        <row r="14">
          <cell r="B14" t="str">
            <v>1.1.Фонд социального страхования</v>
          </cell>
          <cell r="C14" t="str">
            <v>% к фонду заработной платы</v>
          </cell>
          <cell r="D14">
            <v>0.04</v>
          </cell>
        </row>
        <row r="15">
          <cell r="B15" t="str">
            <v>1.2.Пенсионный фонд</v>
          </cell>
          <cell r="D15">
            <v>0.28000000000000003</v>
          </cell>
        </row>
        <row r="16">
          <cell r="B16" t="str">
            <v>1.3.Фонд обязательного медицинского страхования</v>
          </cell>
          <cell r="D16">
            <v>3.5999999999999997E-2</v>
          </cell>
        </row>
        <row r="17">
          <cell r="B17" t="str">
            <v>1.4.Страховой тариф</v>
          </cell>
          <cell r="D17">
            <v>3.0000000000000001E-3</v>
          </cell>
        </row>
        <row r="18">
          <cell r="B18" t="str">
            <v>Итого:</v>
          </cell>
          <cell r="D18">
            <v>0.35899999999999999</v>
          </cell>
        </row>
        <row r="19">
          <cell r="B19" t="str">
            <v>IV.Ставки основных налогов.</v>
          </cell>
        </row>
        <row r="20">
          <cell r="B20" t="str">
            <v>4.1.Налог на пользователей автодорог.</v>
          </cell>
          <cell r="C20" t="str">
            <v>% к себестоимости услуги</v>
          </cell>
          <cell r="D20">
            <v>0</v>
          </cell>
        </row>
        <row r="21">
          <cell r="B21" t="str">
            <v>4.2.</v>
          </cell>
        </row>
        <row r="22">
          <cell r="B22" t="str">
            <v>4.3.НДС (Налог на доб.ст-ть)</v>
          </cell>
          <cell r="D22">
            <v>0.2</v>
          </cell>
        </row>
        <row r="23">
          <cell r="B23" t="str">
            <v>Отчисления на подготовку кадров</v>
          </cell>
          <cell r="D23">
            <v>0</v>
          </cell>
        </row>
        <row r="24">
          <cell r="B24" t="str">
            <v>V.РЕНТАБЕЛЬНОСТЬ</v>
          </cell>
          <cell r="D24">
            <v>0.09</v>
          </cell>
        </row>
        <row r="25">
          <cell r="B25" t="str">
            <v>V.I..РЕНТАБЕЛЬНОСТЬ на сторонние организации</v>
          </cell>
          <cell r="D25">
            <v>0.03</v>
          </cell>
        </row>
        <row r="26">
          <cell r="B26" t="str">
            <v>III.Баланс рабочего времени</v>
          </cell>
        </row>
        <row r="27">
          <cell r="B27" t="str">
            <v>Количество календарных дней в расчетном году</v>
          </cell>
          <cell r="C27" t="str">
            <v>год</v>
          </cell>
          <cell r="D27">
            <v>2003</v>
          </cell>
        </row>
        <row r="28">
          <cell r="B28" t="str">
            <v>Всего</v>
          </cell>
          <cell r="C28" t="str">
            <v>дней/год</v>
          </cell>
          <cell r="D28">
            <v>365</v>
          </cell>
        </row>
        <row r="29">
          <cell r="B29" t="str">
            <v>Выходных</v>
          </cell>
          <cell r="C29" t="str">
            <v>дней/год</v>
          </cell>
          <cell r="D29">
            <v>107</v>
          </cell>
        </row>
        <row r="30">
          <cell r="B30" t="str">
            <v xml:space="preserve">Праздничных </v>
          </cell>
          <cell r="C30" t="str">
            <v>дней/год</v>
          </cell>
          <cell r="D30">
            <v>8</v>
          </cell>
        </row>
        <row r="31">
          <cell r="B31" t="str">
            <v>Рабочих</v>
          </cell>
          <cell r="C31" t="str">
            <v>дней/год</v>
          </cell>
          <cell r="D31">
            <v>250</v>
          </cell>
        </row>
        <row r="32">
          <cell r="B32" t="str">
            <v>3.1.К-во часов работы в день</v>
          </cell>
          <cell r="C32" t="str">
            <v>час/день</v>
          </cell>
          <cell r="D32">
            <v>8</v>
          </cell>
        </row>
        <row r="34">
          <cell r="B34" t="str">
            <v>Балланс рабочего времени</v>
          </cell>
          <cell r="D34" t="str">
            <v>мужчины</v>
          </cell>
          <cell r="E34" t="str">
            <v>женщины</v>
          </cell>
        </row>
        <row r="35">
          <cell r="B35" t="str">
            <v>Баланс рабочего времени по производственному календарю на расчетный год</v>
          </cell>
          <cell r="C35" t="str">
            <v>час/месяц</v>
          </cell>
          <cell r="D35">
            <v>166</v>
          </cell>
          <cell r="E35">
            <v>149.33000000000001</v>
          </cell>
        </row>
      </sheetData>
      <sheetData sheetId="5" refreshError="1">
        <row r="2">
          <cell r="B2" t="str">
            <v xml:space="preserve">Параметры </v>
          </cell>
          <cell r="D2" t="str">
            <v>Уровень цен</v>
          </cell>
          <cell r="E2" t="str">
            <v xml:space="preserve">I зона </v>
          </cell>
          <cell r="F2" t="str">
            <v>II зона</v>
          </cell>
          <cell r="G2" t="str">
            <v>III зона</v>
          </cell>
          <cell r="H2" t="str">
            <v>IV зона</v>
          </cell>
          <cell r="I2" t="str">
            <v>V зона</v>
          </cell>
          <cell r="K2" t="str">
            <v xml:space="preserve">I зона </v>
          </cell>
          <cell r="L2" t="str">
            <v>II зона</v>
          </cell>
          <cell r="M2" t="str">
            <v>III зона</v>
          </cell>
          <cell r="N2" t="str">
            <v>IV зона</v>
          </cell>
          <cell r="O2" t="str">
            <v>V зона</v>
          </cell>
        </row>
        <row r="3">
          <cell r="E3">
            <v>1</v>
          </cell>
          <cell r="F3">
            <v>2</v>
          </cell>
          <cell r="G3">
            <v>3</v>
          </cell>
          <cell r="H3">
            <v>4</v>
          </cell>
          <cell r="I3">
            <v>5</v>
          </cell>
          <cell r="K3">
            <v>1</v>
          </cell>
          <cell r="L3">
            <v>2</v>
          </cell>
          <cell r="M3">
            <v>3</v>
          </cell>
          <cell r="N3">
            <v>4</v>
          </cell>
          <cell r="O3">
            <v>5</v>
          </cell>
        </row>
        <row r="4">
          <cell r="B4" t="str">
            <v xml:space="preserve">ИНДЕКС Машиностроение и металлообработка (МБП) </v>
          </cell>
          <cell r="E4">
            <v>1.2303999999999999</v>
          </cell>
          <cell r="F4" t="str">
            <v>х</v>
          </cell>
          <cell r="G4" t="str">
            <v>х</v>
          </cell>
          <cell r="H4" t="str">
            <v>х</v>
          </cell>
          <cell r="I4" t="str">
            <v>х</v>
          </cell>
          <cell r="K4">
            <v>1.2303999999999999</v>
          </cell>
          <cell r="L4" t="str">
            <v>х</v>
          </cell>
          <cell r="M4" t="str">
            <v>х</v>
          </cell>
          <cell r="N4" t="str">
            <v>х</v>
          </cell>
          <cell r="O4" t="str">
            <v>х</v>
          </cell>
        </row>
        <row r="5">
          <cell r="B5" t="str">
            <v>ИНДЕКС Легкая промышленность (Спец.одежда)</v>
          </cell>
          <cell r="E5">
            <v>1.0490999999999999</v>
          </cell>
          <cell r="F5" t="str">
            <v>х</v>
          </cell>
          <cell r="G5" t="str">
            <v>х</v>
          </cell>
          <cell r="H5" t="str">
            <v>х</v>
          </cell>
          <cell r="I5" t="str">
            <v>х</v>
          </cell>
          <cell r="K5">
            <v>1.0490999999999999</v>
          </cell>
          <cell r="L5" t="str">
            <v>х</v>
          </cell>
          <cell r="M5" t="str">
            <v>х</v>
          </cell>
          <cell r="N5" t="str">
            <v>х</v>
          </cell>
          <cell r="O5" t="str">
            <v>х</v>
          </cell>
        </row>
        <row r="6">
          <cell r="B6" t="str">
            <v>Молоко за вредн.усл.труда (руб./литр)</v>
          </cell>
          <cell r="E6">
            <v>8</v>
          </cell>
          <cell r="F6">
            <v>9</v>
          </cell>
          <cell r="G6">
            <v>10</v>
          </cell>
          <cell r="H6">
            <v>15</v>
          </cell>
          <cell r="I6">
            <v>15</v>
          </cell>
          <cell r="K6">
            <v>8</v>
          </cell>
          <cell r="L6">
            <v>9</v>
          </cell>
          <cell r="M6">
            <v>10</v>
          </cell>
          <cell r="N6">
            <v>15</v>
          </cell>
          <cell r="O6">
            <v>15</v>
          </cell>
        </row>
        <row r="7">
          <cell r="B7" t="str">
            <v>Индекс удорожания стоимости кап.ремонта (к сметным ценам 01.01.98 г.)</v>
          </cell>
          <cell r="D7" t="str">
            <v xml:space="preserve">на декабрь 2002 г. </v>
          </cell>
          <cell r="E7">
            <v>3.2288999999999999</v>
          </cell>
          <cell r="F7">
            <v>3.2604000000000002</v>
          </cell>
          <cell r="G7">
            <v>3.2429999999999999</v>
          </cell>
          <cell r="H7">
            <v>3.2683</v>
          </cell>
          <cell r="I7">
            <v>3.2683</v>
          </cell>
          <cell r="K7">
            <v>3.2532000000000001</v>
          </cell>
          <cell r="L7">
            <v>3.2873999999999999</v>
          </cell>
          <cell r="M7">
            <v>3.2705000000000002</v>
          </cell>
          <cell r="N7">
            <v>3.3028</v>
          </cell>
          <cell r="O7">
            <v>3.3028</v>
          </cell>
        </row>
        <row r="8">
          <cell r="B8" t="str">
            <v>Индекс удорожания стоимости кап.ремонта (к сметным ценам 01.01.99 г.)</v>
          </cell>
          <cell r="D8" t="str">
            <v xml:space="preserve">на декабрь 2002 г. </v>
          </cell>
          <cell r="E8">
            <v>2.8376000000000001</v>
          </cell>
          <cell r="F8">
            <v>2.8679000000000001</v>
          </cell>
          <cell r="G8">
            <v>2.8529</v>
          </cell>
          <cell r="H8">
            <v>2.8852547514181421</v>
          </cell>
          <cell r="I8">
            <v>2.8852547514181421</v>
          </cell>
          <cell r="K8">
            <v>2.8589000000000002</v>
          </cell>
          <cell r="L8">
            <v>2.8915999999999999</v>
          </cell>
          <cell r="M8">
            <v>2.8771</v>
          </cell>
          <cell r="N8">
            <v>2.9157999999999999</v>
          </cell>
          <cell r="O8">
            <v>2.9157999999999999</v>
          </cell>
        </row>
        <row r="9">
          <cell r="B9" t="str">
            <v>Доля заработной платы</v>
          </cell>
          <cell r="E9">
            <v>0.11284721149007772</v>
          </cell>
          <cell r="F9">
            <v>0.10790668839127213</v>
          </cell>
          <cell r="G9">
            <v>0.13241992782442563</v>
          </cell>
          <cell r="H9">
            <v>0.10522251755936028</v>
          </cell>
          <cell r="I9">
            <v>0.10522251755936028</v>
          </cell>
          <cell r="K9">
            <v>0.11799999999999999</v>
          </cell>
          <cell r="L9">
            <v>0.113</v>
          </cell>
          <cell r="M9">
            <v>0.13800000000000001</v>
          </cell>
          <cell r="N9">
            <v>0.111</v>
          </cell>
          <cell r="O9">
            <v>0.111</v>
          </cell>
        </row>
        <row r="10">
          <cell r="B10" t="str">
            <v>Доля капитального ремонта от баланс.ст.ОПФ</v>
          </cell>
          <cell r="E10">
            <v>0.42</v>
          </cell>
          <cell r="F10">
            <v>0.42</v>
          </cell>
          <cell r="G10">
            <v>0.42</v>
          </cell>
          <cell r="H10">
            <v>0.42</v>
          </cell>
          <cell r="I10">
            <v>0.42</v>
          </cell>
          <cell r="K10">
            <v>0.42</v>
          </cell>
          <cell r="L10">
            <v>0.42</v>
          </cell>
          <cell r="M10">
            <v>0.42</v>
          </cell>
          <cell r="N10">
            <v>0.42</v>
          </cell>
          <cell r="O10">
            <v>0.42</v>
          </cell>
        </row>
        <row r="11">
          <cell r="B11" t="str">
            <v>Сметная стоимость тек.ремонта раб. На 1 млн.руб бал.ст-ти</v>
          </cell>
          <cell r="C11" t="str">
            <v xml:space="preserve">Тыс.руб </v>
          </cell>
          <cell r="D11" t="str">
            <v xml:space="preserve">на декабрь 2002 г. </v>
          </cell>
          <cell r="E11">
            <v>21803.41</v>
          </cell>
          <cell r="F11">
            <v>26441.77</v>
          </cell>
          <cell r="G11">
            <v>26445.45</v>
          </cell>
          <cell r="H11">
            <v>34593.53</v>
          </cell>
          <cell r="I11">
            <v>34593.53</v>
          </cell>
          <cell r="K11">
            <v>21803.41</v>
          </cell>
          <cell r="L11">
            <v>26441.77</v>
          </cell>
          <cell r="M11">
            <v>26445.45</v>
          </cell>
          <cell r="N11">
            <v>34593.53</v>
          </cell>
          <cell r="O11">
            <v>34593.53</v>
          </cell>
        </row>
        <row r="12">
          <cell r="B12" t="str">
            <v>Стоимость медицинского осмотра</v>
          </cell>
        </row>
        <row r="13">
          <cell r="B13" t="str">
            <v>Командировочные расходы</v>
          </cell>
          <cell r="E13">
            <v>2966.7</v>
          </cell>
          <cell r="F13">
            <v>3910.8</v>
          </cell>
          <cell r="G13">
            <v>4734.24</v>
          </cell>
          <cell r="H13">
            <v>5472.48</v>
          </cell>
          <cell r="I13">
            <v>5472.48</v>
          </cell>
          <cell r="K13">
            <v>2966.7</v>
          </cell>
          <cell r="L13">
            <v>3910.8</v>
          </cell>
          <cell r="M13">
            <v>4734.24</v>
          </cell>
          <cell r="N13">
            <v>5472.48</v>
          </cell>
          <cell r="O13">
            <v>5472.48</v>
          </cell>
        </row>
        <row r="14">
          <cell r="B14" t="str">
            <v>АДС</v>
          </cell>
        </row>
        <row r="15">
          <cell r="B15" t="str">
            <v>Механизмы</v>
          </cell>
          <cell r="C15" t="str">
            <v>руб</v>
          </cell>
          <cell r="D15" t="str">
            <v>в ценах января 2003года  (руб, коп)</v>
          </cell>
          <cell r="E15">
            <v>138.66</v>
          </cell>
          <cell r="F15">
            <v>142.22999999999999</v>
          </cell>
          <cell r="G15">
            <v>153</v>
          </cell>
          <cell r="H15">
            <v>162.87</v>
          </cell>
          <cell r="I15">
            <v>178.85</v>
          </cell>
          <cell r="K15">
            <v>141.38999999999999</v>
          </cell>
          <cell r="L15">
            <v>145.19999999999999</v>
          </cell>
          <cell r="M15">
            <v>158.13999999999999</v>
          </cell>
          <cell r="N15">
            <v>168.5</v>
          </cell>
          <cell r="O15">
            <v>184.73</v>
          </cell>
        </row>
        <row r="16">
          <cell r="B16" t="str">
            <v>Доля заработной платы м</v>
          </cell>
          <cell r="E16">
            <v>0.21199999999999999</v>
          </cell>
          <cell r="F16">
            <v>0.216</v>
          </cell>
          <cell r="G16">
            <v>0.23499999999999999</v>
          </cell>
          <cell r="H16">
            <v>0.24</v>
          </cell>
          <cell r="I16">
            <v>0.26300000000000001</v>
          </cell>
          <cell r="K16">
            <v>0.219</v>
          </cell>
          <cell r="L16">
            <v>0.222</v>
          </cell>
          <cell r="M16">
            <v>0.245</v>
          </cell>
          <cell r="N16">
            <v>0.25</v>
          </cell>
          <cell r="O16">
            <v>0.27200000000000002</v>
          </cell>
        </row>
        <row r="17">
          <cell r="B17" t="str">
            <v>Норматив (единиц на 1 млн.б/ст.ОФ по состоянию на 1990г)-м</v>
          </cell>
          <cell r="E17">
            <v>0.59099999999999997</v>
          </cell>
          <cell r="F17">
            <v>0.59099999999999997</v>
          </cell>
          <cell r="G17">
            <v>0.59099999999999997</v>
          </cell>
          <cell r="H17">
            <v>0.59099999999999997</v>
          </cell>
          <cell r="I17">
            <v>0.59099999999999997</v>
          </cell>
          <cell r="K17">
            <v>0.59099999999999997</v>
          </cell>
          <cell r="L17">
            <v>0.59099999999999997</v>
          </cell>
          <cell r="M17">
            <v>0.59099999999999997</v>
          </cell>
          <cell r="N17">
            <v>0.59099999999999997</v>
          </cell>
          <cell r="O17">
            <v>0.59099999999999997</v>
          </cell>
        </row>
        <row r="18">
          <cell r="B18" t="str">
            <v>А/машины</v>
          </cell>
          <cell r="C18" t="str">
            <v>руб</v>
          </cell>
          <cell r="D18" t="str">
            <v>в ценах января 2003г.  руб,коп</v>
          </cell>
          <cell r="E18">
            <v>113.58</v>
          </cell>
          <cell r="F18">
            <v>116.67</v>
          </cell>
          <cell r="G18">
            <v>127.17</v>
          </cell>
          <cell r="H18">
            <v>133.46</v>
          </cell>
          <cell r="I18">
            <v>136.71</v>
          </cell>
          <cell r="K18">
            <v>119.65</v>
          </cell>
          <cell r="L18">
            <v>123.1</v>
          </cell>
          <cell r="M18">
            <v>134.87</v>
          </cell>
          <cell r="N18">
            <v>141.88999999999999</v>
          </cell>
          <cell r="O18">
            <v>145.51</v>
          </cell>
        </row>
        <row r="19">
          <cell r="B19" t="str">
            <v>Доля заработной платы а/тр</v>
          </cell>
          <cell r="E19">
            <v>0.30399999999999999</v>
          </cell>
          <cell r="F19">
            <v>0.312</v>
          </cell>
          <cell r="G19">
            <v>0.33600000000000002</v>
          </cell>
          <cell r="H19">
            <v>0.34899999999999998</v>
          </cell>
          <cell r="I19">
            <v>0.35399999999999998</v>
          </cell>
          <cell r="K19">
            <v>0.31900000000000001</v>
          </cell>
          <cell r="L19">
            <v>0.32700000000000001</v>
          </cell>
          <cell r="M19">
            <v>0.35199999999999998</v>
          </cell>
          <cell r="N19">
            <v>0.36399999999999999</v>
          </cell>
          <cell r="O19">
            <v>0.36899999999999999</v>
          </cell>
        </row>
        <row r="20">
          <cell r="B20" t="str">
            <v>Норматив (единиц на 1 млн.б/ст.ОФ по состоянию на 1990г)-а</v>
          </cell>
          <cell r="E20">
            <v>0.30599999999999999</v>
          </cell>
          <cell r="F20">
            <v>0.30599999999999999</v>
          </cell>
          <cell r="G20">
            <v>0.30599999999999999</v>
          </cell>
          <cell r="H20">
            <v>0.30599999999999999</v>
          </cell>
          <cell r="I20">
            <v>0.30599999999999999</v>
          </cell>
          <cell r="K20">
            <v>0.30599999999999999</v>
          </cell>
          <cell r="L20">
            <v>0.30599999999999999</v>
          </cell>
          <cell r="M20">
            <v>0.30599999999999999</v>
          </cell>
          <cell r="N20">
            <v>0.30599999999999999</v>
          </cell>
          <cell r="O20">
            <v>0.30599999999999999</v>
          </cell>
        </row>
        <row r="21">
          <cell r="B21" t="str">
            <v>Служебный легковой автотранспорт</v>
          </cell>
          <cell r="E21">
            <v>85.85</v>
          </cell>
          <cell r="F21">
            <v>88.6</v>
          </cell>
          <cell r="G21">
            <v>98.23</v>
          </cell>
          <cell r="H21">
            <v>103.83</v>
          </cell>
          <cell r="I21">
            <v>106.7</v>
          </cell>
          <cell r="K21">
            <v>91.34</v>
          </cell>
          <cell r="L21">
            <v>94.4</v>
          </cell>
          <cell r="M21">
            <v>105.17</v>
          </cell>
          <cell r="N21">
            <v>111.43</v>
          </cell>
          <cell r="O21">
            <v>114.64</v>
          </cell>
        </row>
        <row r="22">
          <cell r="B22" t="str">
            <v>Поправочный климатический коэф-т/техники</v>
          </cell>
          <cell r="E22">
            <v>1.4</v>
          </cell>
          <cell r="F22">
            <v>1.6</v>
          </cell>
          <cell r="G22">
            <v>1.8</v>
          </cell>
          <cell r="H22">
            <v>2</v>
          </cell>
          <cell r="I22">
            <v>2</v>
          </cell>
          <cell r="K22">
            <v>1.4</v>
          </cell>
          <cell r="L22">
            <v>1.6</v>
          </cell>
          <cell r="M22">
            <v>1.8</v>
          </cell>
          <cell r="N22">
            <v>2</v>
          </cell>
          <cell r="O22">
            <v>2</v>
          </cell>
        </row>
      </sheetData>
      <sheetData sheetId="6" refreshError="1">
        <row r="4">
          <cell r="C4" t="str">
            <v>I зона</v>
          </cell>
          <cell r="D4" t="str">
            <v>II зона</v>
          </cell>
          <cell r="E4" t="str">
            <v>III зона</v>
          </cell>
          <cell r="F4" t="str">
            <v>IV зона</v>
          </cell>
          <cell r="G4" t="str">
            <v>V зона</v>
          </cell>
        </row>
        <row r="5">
          <cell r="A5">
            <v>0</v>
          </cell>
        </row>
        <row r="6">
          <cell r="A6">
            <v>1</v>
          </cell>
          <cell r="B6" t="str">
            <v>1.Контролер</v>
          </cell>
          <cell r="C6">
            <v>231.22</v>
          </cell>
          <cell r="D6">
            <v>231.37</v>
          </cell>
          <cell r="E6">
            <v>231.65</v>
          </cell>
          <cell r="F6">
            <v>232.04</v>
          </cell>
          <cell r="G6">
            <v>232.29</v>
          </cell>
        </row>
        <row r="7">
          <cell r="A7">
            <v>2</v>
          </cell>
          <cell r="B7" t="str">
            <v xml:space="preserve">2.Оператор   на фильтрах </v>
          </cell>
          <cell r="C7">
            <v>691.84</v>
          </cell>
          <cell r="D7">
            <v>692.15</v>
          </cell>
          <cell r="E7">
            <v>692.52</v>
          </cell>
          <cell r="F7">
            <v>693.04</v>
          </cell>
          <cell r="G7">
            <v>693.38</v>
          </cell>
        </row>
        <row r="8">
          <cell r="A8">
            <v>3</v>
          </cell>
          <cell r="B8" t="str">
            <v>3.Каогулянщик,оператор хлораторной установки</v>
          </cell>
          <cell r="C8">
            <v>421.83</v>
          </cell>
          <cell r="D8">
            <v>422.53</v>
          </cell>
          <cell r="E8">
            <v>423.4</v>
          </cell>
          <cell r="F8">
            <v>424.68</v>
          </cell>
          <cell r="G8">
            <v>425.64</v>
          </cell>
        </row>
        <row r="9">
          <cell r="A9">
            <v>4</v>
          </cell>
          <cell r="B9" t="str">
            <v>4.Машинист(кочегар котельной установки)</v>
          </cell>
          <cell r="C9">
            <v>1111.05</v>
          </cell>
          <cell r="D9">
            <v>1111.8900000000001</v>
          </cell>
          <cell r="E9">
            <v>1112.92</v>
          </cell>
          <cell r="F9">
            <v>1114.4000000000001</v>
          </cell>
          <cell r="G9">
            <v>1115.51</v>
          </cell>
        </row>
        <row r="10">
          <cell r="A10">
            <v>5</v>
          </cell>
          <cell r="B10" t="str">
            <v>5.Машинист насосной установки</v>
          </cell>
          <cell r="C10">
            <v>983.21</v>
          </cell>
          <cell r="D10">
            <v>983.81</v>
          </cell>
          <cell r="E10">
            <v>984.5</v>
          </cell>
          <cell r="F10">
            <v>985.54</v>
          </cell>
          <cell r="G10">
            <v>986.31</v>
          </cell>
        </row>
        <row r="11">
          <cell r="A11">
            <v>6</v>
          </cell>
          <cell r="B11" t="str">
            <v>6.Лаборант химического анализа</v>
          </cell>
          <cell r="C11">
            <v>276.58</v>
          </cell>
          <cell r="D11">
            <v>276.92</v>
          </cell>
          <cell r="E11">
            <v>277.31</v>
          </cell>
          <cell r="F11">
            <v>277.93</v>
          </cell>
          <cell r="G11">
            <v>278.43</v>
          </cell>
        </row>
        <row r="12">
          <cell r="A12">
            <v>7</v>
          </cell>
          <cell r="B12" t="str">
            <v>7.Слесарь аварийно-восстановительных работ (канал.сети, рем.груп. АДС)</v>
          </cell>
          <cell r="C12">
            <v>1031.5450000000001</v>
          </cell>
          <cell r="D12">
            <v>1034.24</v>
          </cell>
          <cell r="E12">
            <v>1036.3699999999999</v>
          </cell>
          <cell r="F12">
            <v>1039.6600000000001</v>
          </cell>
          <cell r="G12">
            <v>1041.57</v>
          </cell>
        </row>
        <row r="13">
          <cell r="A13">
            <v>8</v>
          </cell>
          <cell r="B13" t="str">
            <v>8.Слесарь аварийно-восстановительных работ (водопр.сети)</v>
          </cell>
          <cell r="C13">
            <v>1031.5450000000001</v>
          </cell>
          <cell r="D13">
            <v>1034.24</v>
          </cell>
          <cell r="E13">
            <v>1036.3699999999999</v>
          </cell>
          <cell r="F13">
            <v>1039.6600000000001</v>
          </cell>
          <cell r="G13">
            <v>1041.57</v>
          </cell>
        </row>
        <row r="14">
          <cell r="A14">
            <v>9</v>
          </cell>
          <cell r="B14" t="str">
            <v>9.Слесарь по ремонту хлорного оборудования</v>
          </cell>
          <cell r="C14">
            <v>1051.1300000000001</v>
          </cell>
          <cell r="D14">
            <v>1303.44</v>
          </cell>
          <cell r="E14">
            <v>1305.1300000000001</v>
          </cell>
          <cell r="F14">
            <v>1307.49</v>
          </cell>
          <cell r="G14">
            <v>1309.25</v>
          </cell>
        </row>
        <row r="15">
          <cell r="A15">
            <v>10</v>
          </cell>
          <cell r="B15" t="str">
            <v>10.Слесарь по рем.обор.уч-ка водопр., канал.сооружений</v>
          </cell>
          <cell r="C15">
            <v>889.49</v>
          </cell>
          <cell r="D15">
            <v>892.17</v>
          </cell>
          <cell r="E15">
            <v>895.48</v>
          </cell>
          <cell r="F15">
            <v>900.17</v>
          </cell>
          <cell r="G15">
            <v>903.3</v>
          </cell>
        </row>
        <row r="16">
          <cell r="A16">
            <v>11</v>
          </cell>
          <cell r="B16" t="str">
            <v>11.Электромонтер по обслуживанию</v>
          </cell>
          <cell r="C16">
            <v>684.51</v>
          </cell>
          <cell r="D16">
            <v>686.01</v>
          </cell>
          <cell r="E16">
            <v>687.92</v>
          </cell>
          <cell r="F16">
            <v>690.61</v>
          </cell>
          <cell r="G16">
            <v>692.5</v>
          </cell>
        </row>
        <row r="17">
          <cell r="A17">
            <v>12</v>
          </cell>
          <cell r="B17" t="str">
            <v>12.ИТР(смен.мастер,мастер, техник, техзнолог)</v>
          </cell>
          <cell r="C17">
            <v>166.565</v>
          </cell>
          <cell r="D17">
            <v>167.15</v>
          </cell>
          <cell r="E17">
            <v>167.87</v>
          </cell>
          <cell r="F17">
            <v>168.9</v>
          </cell>
          <cell r="G17">
            <v>169.52</v>
          </cell>
        </row>
        <row r="18">
          <cell r="A18">
            <v>13</v>
          </cell>
          <cell r="B18" t="str">
            <v>13.Слесарь КИПиА</v>
          </cell>
          <cell r="C18">
            <v>166.21</v>
          </cell>
          <cell r="D18">
            <v>166.62</v>
          </cell>
          <cell r="E18">
            <v>167.2</v>
          </cell>
          <cell r="F18">
            <v>167.98</v>
          </cell>
          <cell r="G18">
            <v>168.53</v>
          </cell>
        </row>
        <row r="19">
          <cell r="A19">
            <v>14</v>
          </cell>
          <cell r="B19" t="str">
            <v>14.Грузчик</v>
          </cell>
          <cell r="C19">
            <v>1626.3</v>
          </cell>
          <cell r="D19">
            <v>1631.21</v>
          </cell>
          <cell r="E19">
            <v>1637.42</v>
          </cell>
          <cell r="F19">
            <v>1646.11</v>
          </cell>
          <cell r="G19">
            <v>1651.87</v>
          </cell>
        </row>
        <row r="20">
          <cell r="A20">
            <v>15</v>
          </cell>
          <cell r="B20" t="str">
            <v>15.Пробоотборщик</v>
          </cell>
          <cell r="C20">
            <v>548.42999999999995</v>
          </cell>
          <cell r="D20">
            <v>549.41999999999996</v>
          </cell>
          <cell r="E20">
            <v>550.59</v>
          </cell>
          <cell r="F20">
            <v>552.29999999999995</v>
          </cell>
          <cell r="G20">
            <v>553.51</v>
          </cell>
        </row>
        <row r="21">
          <cell r="A21">
            <v>16</v>
          </cell>
          <cell r="B21" t="str">
            <v>16.Кладовщик</v>
          </cell>
          <cell r="C21">
            <v>332.41</v>
          </cell>
          <cell r="D21">
            <v>332.9</v>
          </cell>
          <cell r="E21">
            <v>333.53</v>
          </cell>
          <cell r="F21">
            <v>334.39</v>
          </cell>
          <cell r="G21">
            <v>334.97</v>
          </cell>
        </row>
        <row r="22">
          <cell r="A22">
            <v>17</v>
          </cell>
          <cell r="B22" t="str">
            <v>17.Оператор очистных сооружений</v>
          </cell>
          <cell r="C22">
            <v>656.96</v>
          </cell>
          <cell r="D22">
            <v>657.87</v>
          </cell>
          <cell r="E22">
            <v>659.02</v>
          </cell>
          <cell r="F22">
            <v>660.67</v>
          </cell>
          <cell r="G22">
            <v>661.9</v>
          </cell>
        </row>
        <row r="23">
          <cell r="A23">
            <v>18</v>
          </cell>
          <cell r="B23" t="str">
            <v>18. Оператор на аэротенках; оператор на иловых площадках, оператор на метатенках, оператор на отстойниках, оператор на эмшерах</v>
          </cell>
          <cell r="C23">
            <v>409.95</v>
          </cell>
          <cell r="D23">
            <v>410.82</v>
          </cell>
          <cell r="E23">
            <v>411.87</v>
          </cell>
          <cell r="F23">
            <v>413.41</v>
          </cell>
          <cell r="G23">
            <v>414.51</v>
          </cell>
        </row>
        <row r="24">
          <cell r="A24">
            <v>19</v>
          </cell>
          <cell r="B24" t="str">
            <v>19. Оператор водозаборных сооружений</v>
          </cell>
          <cell r="C24">
            <v>470.42</v>
          </cell>
          <cell r="D24">
            <v>471.37</v>
          </cell>
          <cell r="E24">
            <v>472.53</v>
          </cell>
          <cell r="F24">
            <v>474.22</v>
          </cell>
          <cell r="G24">
            <v>475.42</v>
          </cell>
        </row>
        <row r="25">
          <cell r="A25">
            <v>20</v>
          </cell>
          <cell r="B25" t="str">
            <v>20. Оператор на песколовках и жироловках, оператор на решетке</v>
          </cell>
          <cell r="C25">
            <v>1081.0899999999999</v>
          </cell>
          <cell r="D25">
            <v>1082.6300000000001</v>
          </cell>
          <cell r="E25">
            <v>1084.5</v>
          </cell>
          <cell r="F25">
            <v>1087.18</v>
          </cell>
          <cell r="G25">
            <v>1089.02</v>
          </cell>
        </row>
        <row r="26">
          <cell r="A26">
            <v>21</v>
          </cell>
          <cell r="B26" t="str">
            <v>21. Оператор полей орошения и фильтрации, оператор на биофильтрах</v>
          </cell>
          <cell r="C26">
            <v>521.4</v>
          </cell>
          <cell r="D26">
            <v>523.30999999999995</v>
          </cell>
          <cell r="E26">
            <v>525.65</v>
          </cell>
          <cell r="F26">
            <v>528.98</v>
          </cell>
          <cell r="G26">
            <v>531.24</v>
          </cell>
        </row>
        <row r="27">
          <cell r="A27">
            <v>22</v>
          </cell>
          <cell r="B27" t="str">
            <v>22. Оператор сооружений  по удалению осадка, оператор установок по обезвоживанию осадка, оператор установок по сушке осадка</v>
          </cell>
          <cell r="C27">
            <v>924.68</v>
          </cell>
          <cell r="D27">
            <v>926.1</v>
          </cell>
          <cell r="E27">
            <v>927.83</v>
          </cell>
          <cell r="F27">
            <v>930.31</v>
          </cell>
          <cell r="G27">
            <v>932.02</v>
          </cell>
        </row>
        <row r="28">
          <cell r="A28">
            <v>23</v>
          </cell>
          <cell r="B28" t="str">
            <v>18.Рабочие по колке льда водозаборн.колонок</v>
          </cell>
          <cell r="C28">
            <v>62.28</v>
          </cell>
          <cell r="D28">
            <v>62.52</v>
          </cell>
          <cell r="E28">
            <v>62.88</v>
          </cell>
          <cell r="F28">
            <v>63.36</v>
          </cell>
          <cell r="G28">
            <v>63.72</v>
          </cell>
        </row>
        <row r="29">
          <cell r="A29">
            <v>24</v>
          </cell>
          <cell r="B29" t="str">
            <v>19.Плотник,столяр</v>
          </cell>
          <cell r="C29">
            <v>834.93</v>
          </cell>
          <cell r="D29">
            <v>835.68</v>
          </cell>
          <cell r="E29">
            <v>836.66</v>
          </cell>
          <cell r="F29">
            <v>838.06</v>
          </cell>
          <cell r="G29">
            <v>839.12</v>
          </cell>
        </row>
        <row r="30">
          <cell r="A30">
            <v>25</v>
          </cell>
          <cell r="B30" t="str">
            <v>20.Электрогазосварщик</v>
          </cell>
          <cell r="C30">
            <v>1390.68</v>
          </cell>
          <cell r="D30">
            <v>1394.3</v>
          </cell>
          <cell r="E30">
            <v>1398.8</v>
          </cell>
          <cell r="F30">
            <v>1405.12</v>
          </cell>
          <cell r="G30">
            <v>1409.34</v>
          </cell>
        </row>
        <row r="31">
          <cell r="A31">
            <v>26</v>
          </cell>
          <cell r="B31" t="str">
            <v>21.Уборщик производст.и служебных помещений</v>
          </cell>
          <cell r="C31">
            <v>210.94</v>
          </cell>
          <cell r="D31">
            <v>211.48</v>
          </cell>
          <cell r="E31">
            <v>212.12</v>
          </cell>
          <cell r="F31">
            <v>213.08</v>
          </cell>
          <cell r="G31">
            <v>213.78</v>
          </cell>
        </row>
        <row r="32">
          <cell r="A32">
            <v>27</v>
          </cell>
          <cell r="B32" t="str">
            <v>22.Дворник,сторож</v>
          </cell>
          <cell r="C32">
            <v>546.17999999999995</v>
          </cell>
          <cell r="D32">
            <v>546.95000000000005</v>
          </cell>
          <cell r="E32">
            <v>547.96</v>
          </cell>
          <cell r="F32">
            <v>549.33000000000004</v>
          </cell>
          <cell r="G32">
            <v>550.29</v>
          </cell>
        </row>
        <row r="33">
          <cell r="A33">
            <v>28</v>
          </cell>
          <cell r="B33" t="str">
            <v>23.Токарь,фрезеровщик</v>
          </cell>
          <cell r="C33">
            <v>824.27</v>
          </cell>
          <cell r="D33">
            <v>824.98</v>
          </cell>
          <cell r="E33">
            <v>825.84</v>
          </cell>
          <cell r="F33">
            <v>827.09</v>
          </cell>
          <cell r="G33">
            <v>828</v>
          </cell>
        </row>
        <row r="34">
          <cell r="A34">
            <v>29</v>
          </cell>
          <cell r="B34" t="str">
            <v>24.Каменщик</v>
          </cell>
          <cell r="C34">
            <v>986.72</v>
          </cell>
          <cell r="D34">
            <v>987.6</v>
          </cell>
          <cell r="E34">
            <v>988.76</v>
          </cell>
          <cell r="F34">
            <v>990.4</v>
          </cell>
          <cell r="G34">
            <v>991.61</v>
          </cell>
        </row>
        <row r="35">
          <cell r="A35">
            <v>30</v>
          </cell>
          <cell r="B35" t="str">
            <v>25.Штукатур-маляр</v>
          </cell>
          <cell r="C35">
            <v>272.26</v>
          </cell>
          <cell r="D35">
            <v>272.63</v>
          </cell>
          <cell r="E35">
            <v>273.04000000000002</v>
          </cell>
          <cell r="F35">
            <v>273.69</v>
          </cell>
          <cell r="G35">
            <v>274.2</v>
          </cell>
        </row>
        <row r="36">
          <cell r="A36">
            <v>31</v>
          </cell>
          <cell r="B36" t="str">
            <v>26.Капитан-механик</v>
          </cell>
          <cell r="C36">
            <v>1498.41</v>
          </cell>
          <cell r="D36">
            <v>1499.9</v>
          </cell>
          <cell r="E36">
            <v>1501.78</v>
          </cell>
          <cell r="F36">
            <v>1504.35</v>
          </cell>
          <cell r="G36">
            <v>1506.15</v>
          </cell>
        </row>
        <row r="37">
          <cell r="A37">
            <v>32</v>
          </cell>
          <cell r="B37" t="str">
            <v>27.Буфетчик</v>
          </cell>
          <cell r="C37">
            <v>276.58</v>
          </cell>
          <cell r="D37">
            <v>276.92</v>
          </cell>
          <cell r="E37">
            <v>277.31</v>
          </cell>
          <cell r="F37">
            <v>277.93</v>
          </cell>
          <cell r="G37">
            <v>278.43</v>
          </cell>
        </row>
        <row r="38">
          <cell r="A38">
            <v>33</v>
          </cell>
          <cell r="B38" t="str">
            <v>28.Лаборант-радиолог</v>
          </cell>
          <cell r="C38">
            <v>276.58</v>
          </cell>
          <cell r="D38">
            <v>276.92</v>
          </cell>
          <cell r="E38">
            <v>277.31</v>
          </cell>
          <cell r="F38">
            <v>277.93</v>
          </cell>
          <cell r="G38">
            <v>278.43</v>
          </cell>
        </row>
        <row r="42">
          <cell r="C42" t="str">
            <v>I зона</v>
          </cell>
          <cell r="D42" t="str">
            <v>II зона</v>
          </cell>
          <cell r="E42" t="str">
            <v>III зона</v>
          </cell>
          <cell r="F42" t="str">
            <v>IV зона</v>
          </cell>
          <cell r="G42" t="str">
            <v>V зона</v>
          </cell>
        </row>
        <row r="43">
          <cell r="A43">
            <v>0</v>
          </cell>
        </row>
        <row r="44">
          <cell r="A44">
            <v>1</v>
          </cell>
          <cell r="B44" t="str">
            <v>1.Каменщик</v>
          </cell>
          <cell r="C44">
            <v>135.9</v>
          </cell>
          <cell r="D44">
            <v>136.91</v>
          </cell>
          <cell r="E44">
            <v>137.65</v>
          </cell>
          <cell r="F44">
            <v>138.88</v>
          </cell>
          <cell r="G44">
            <v>139.76</v>
          </cell>
        </row>
        <row r="45">
          <cell r="A45">
            <v>2</v>
          </cell>
          <cell r="B45" t="str">
            <v>2.Кровельщик по рулонным кровлям и кровлям из штучных материалов, занятый на мягкой кровле</v>
          </cell>
          <cell r="C45">
            <v>1206.69</v>
          </cell>
          <cell r="D45">
            <v>1209.76</v>
          </cell>
          <cell r="E45">
            <v>1213.19</v>
          </cell>
          <cell r="F45">
            <v>1219.4000000000001</v>
          </cell>
          <cell r="G45">
            <v>1223.07</v>
          </cell>
        </row>
        <row r="46">
          <cell r="A46">
            <v>3</v>
          </cell>
          <cell r="B46" t="str">
            <v>3.Маляры</v>
          </cell>
          <cell r="C46">
            <v>115.42</v>
          </cell>
          <cell r="D46">
            <v>115.83</v>
          </cell>
          <cell r="E46">
            <v>116.95</v>
          </cell>
          <cell r="F46">
            <v>117.83</v>
          </cell>
          <cell r="G46">
            <v>118.1</v>
          </cell>
        </row>
        <row r="47">
          <cell r="A47">
            <v>4</v>
          </cell>
          <cell r="B47" t="str">
            <v>4.Плотники</v>
          </cell>
          <cell r="C47">
            <v>329.51</v>
          </cell>
          <cell r="D47">
            <v>330.8</v>
          </cell>
          <cell r="E47">
            <v>333.2</v>
          </cell>
          <cell r="F47">
            <v>337.12</v>
          </cell>
          <cell r="G47">
            <v>339.35</v>
          </cell>
        </row>
        <row r="48">
          <cell r="A48">
            <v>5</v>
          </cell>
          <cell r="B48" t="str">
            <v>5.Слесарь-сантехник</v>
          </cell>
          <cell r="C48">
            <v>223.06</v>
          </cell>
          <cell r="D48">
            <v>223.78</v>
          </cell>
          <cell r="E48">
            <v>225.08</v>
          </cell>
          <cell r="F48">
            <v>227.67</v>
          </cell>
          <cell r="G48">
            <v>228.85</v>
          </cell>
        </row>
        <row r="49">
          <cell r="A49">
            <v>6</v>
          </cell>
          <cell r="B49" t="str">
            <v>6.Газосварщики</v>
          </cell>
          <cell r="C49">
            <v>231.54</v>
          </cell>
          <cell r="D49">
            <v>231.79</v>
          </cell>
          <cell r="E49">
            <v>232.56</v>
          </cell>
          <cell r="F49">
            <v>233.65</v>
          </cell>
          <cell r="G49">
            <v>234.35</v>
          </cell>
        </row>
        <row r="50">
          <cell r="A50">
            <v>7</v>
          </cell>
          <cell r="B50" t="str">
            <v>7.Электромонтажник</v>
          </cell>
          <cell r="C50">
            <v>1394.57</v>
          </cell>
          <cell r="D50">
            <v>1395.61</v>
          </cell>
          <cell r="E50">
            <v>1397.8</v>
          </cell>
          <cell r="F50">
            <v>1400.81</v>
          </cell>
          <cell r="G50">
            <v>1402.34</v>
          </cell>
        </row>
        <row r="51">
          <cell r="A51">
            <v>8</v>
          </cell>
          <cell r="B51" t="str">
            <v>8.Столяр</v>
          </cell>
          <cell r="C51">
            <v>367.8</v>
          </cell>
          <cell r="D51">
            <v>369.19</v>
          </cell>
          <cell r="E51">
            <v>371.46</v>
          </cell>
          <cell r="F51">
            <v>375.68</v>
          </cell>
          <cell r="G51">
            <v>377.87</v>
          </cell>
        </row>
        <row r="52">
          <cell r="A52">
            <v>9</v>
          </cell>
          <cell r="B52" t="str">
            <v>9.Термоизолировщики</v>
          </cell>
          <cell r="C52">
            <v>225.48</v>
          </cell>
          <cell r="D52">
            <v>226.35</v>
          </cell>
          <cell r="E52">
            <v>227.43</v>
          </cell>
          <cell r="F52">
            <v>229.1</v>
          </cell>
          <cell r="G52">
            <v>230.21</v>
          </cell>
        </row>
        <row r="53">
          <cell r="A53">
            <v>10</v>
          </cell>
          <cell r="B53" t="str">
            <v>10.Слесари-вентиляционщики</v>
          </cell>
          <cell r="C53">
            <v>616.33000000000004</v>
          </cell>
          <cell r="D53">
            <v>617.54999999999995</v>
          </cell>
          <cell r="E53">
            <v>618.9</v>
          </cell>
          <cell r="F53">
            <v>621.70000000000005</v>
          </cell>
          <cell r="G53">
            <v>623.15</v>
          </cell>
        </row>
        <row r="54">
          <cell r="A54">
            <v>11</v>
          </cell>
          <cell r="B54" t="str">
            <v>11Электрослесари</v>
          </cell>
          <cell r="C54">
            <v>265.44</v>
          </cell>
          <cell r="D54">
            <v>265.68</v>
          </cell>
          <cell r="E54">
            <v>266.49</v>
          </cell>
          <cell r="F54">
            <v>267.97000000000003</v>
          </cell>
          <cell r="G54">
            <v>268.44</v>
          </cell>
        </row>
        <row r="55">
          <cell r="A55">
            <v>12</v>
          </cell>
          <cell r="B55" t="str">
            <v>12.Электросварщики</v>
          </cell>
          <cell r="C55">
            <v>281.86</v>
          </cell>
          <cell r="D55">
            <v>281.95</v>
          </cell>
          <cell r="E55">
            <v>282.76</v>
          </cell>
          <cell r="F55">
            <v>283.95</v>
          </cell>
          <cell r="G55">
            <v>284.72000000000003</v>
          </cell>
        </row>
        <row r="56">
          <cell r="A56">
            <v>13</v>
          </cell>
          <cell r="B56" t="str">
            <v>13.Электромонтажники кабельных и линейных сетей</v>
          </cell>
          <cell r="C56">
            <v>1547.58</v>
          </cell>
          <cell r="D56">
            <v>1548.38</v>
          </cell>
          <cell r="E56">
            <v>1549.55</v>
          </cell>
          <cell r="F56">
            <v>1551.33</v>
          </cell>
          <cell r="G56">
            <v>1552.09</v>
          </cell>
        </row>
        <row r="57">
          <cell r="A57">
            <v>14</v>
          </cell>
          <cell r="C57">
            <v>6941.1799999999994</v>
          </cell>
          <cell r="D57">
            <v>6953.58</v>
          </cell>
          <cell r="E57">
            <v>6973.02</v>
          </cell>
          <cell r="F57">
            <v>7005.09</v>
          </cell>
          <cell r="G57">
            <v>7022.2999999999993</v>
          </cell>
        </row>
        <row r="58">
          <cell r="D58" t="str">
            <v>МОП</v>
          </cell>
        </row>
        <row r="59">
          <cell r="A59">
            <v>1</v>
          </cell>
          <cell r="B59" t="str">
            <v>1.Уборщик произв.помещений,служебных помещений, по уборке лестничных клеток</v>
          </cell>
          <cell r="C59">
            <v>783</v>
          </cell>
          <cell r="D59">
            <v>785.36</v>
          </cell>
          <cell r="E59">
            <v>791.24</v>
          </cell>
          <cell r="F59">
            <v>797.84</v>
          </cell>
          <cell r="G59">
            <v>802.28</v>
          </cell>
        </row>
        <row r="60">
          <cell r="A60">
            <v>2</v>
          </cell>
          <cell r="B60" t="str">
            <v>2.Рабочий по обслуживанию мусоропроводов</v>
          </cell>
          <cell r="C60">
            <v>145.16</v>
          </cell>
          <cell r="D60">
            <v>145.99</v>
          </cell>
          <cell r="E60">
            <v>148.69</v>
          </cell>
          <cell r="F60">
            <v>151.27000000000001</v>
          </cell>
          <cell r="G60">
            <v>152.97999999999999</v>
          </cell>
        </row>
        <row r="61">
          <cell r="A61">
            <v>3</v>
          </cell>
          <cell r="B61" t="str">
            <v>3.Дворник</v>
          </cell>
          <cell r="C61">
            <v>145.16</v>
          </cell>
          <cell r="D61">
            <v>145.99</v>
          </cell>
          <cell r="E61">
            <v>148.69</v>
          </cell>
          <cell r="F61">
            <v>151.27000000000001</v>
          </cell>
          <cell r="G61">
            <v>152.97999999999999</v>
          </cell>
        </row>
        <row r="62">
          <cell r="A62">
            <v>4</v>
          </cell>
          <cell r="B62" t="str">
            <v>4.Рабочий по благоустройству населенных пунктов</v>
          </cell>
          <cell r="C62">
            <v>145.16</v>
          </cell>
          <cell r="D62">
            <v>145.99</v>
          </cell>
          <cell r="E62">
            <v>148.69</v>
          </cell>
          <cell r="F62">
            <v>151.27000000000001</v>
          </cell>
          <cell r="G62">
            <v>152.97999999999999</v>
          </cell>
        </row>
        <row r="63">
          <cell r="A63">
            <v>5</v>
          </cell>
          <cell r="B63" t="str">
            <v>5.Подсобный рабочий</v>
          </cell>
          <cell r="C63">
            <v>163.69999999999999</v>
          </cell>
          <cell r="D63">
            <v>165.42</v>
          </cell>
          <cell r="E63">
            <v>167.11</v>
          </cell>
          <cell r="F63">
            <v>169.82</v>
          </cell>
          <cell r="G63">
            <v>171.63</v>
          </cell>
        </row>
        <row r="67">
          <cell r="C67" t="str">
            <v>I зона</v>
          </cell>
          <cell r="D67" t="str">
            <v>II зона</v>
          </cell>
          <cell r="E67" t="str">
            <v>III зона</v>
          </cell>
          <cell r="F67" t="str">
            <v>IV зона</v>
          </cell>
          <cell r="G67" t="str">
            <v>V зона</v>
          </cell>
        </row>
        <row r="68">
          <cell r="A68">
            <v>0</v>
          </cell>
        </row>
        <row r="69">
          <cell r="A69">
            <v>1</v>
          </cell>
          <cell r="B69" t="str">
            <v>Грузчик на складе хлора</v>
          </cell>
          <cell r="C69">
            <v>238.65</v>
          </cell>
          <cell r="D69">
            <v>239.59</v>
          </cell>
          <cell r="E69">
            <v>240.74</v>
          </cell>
          <cell r="F69">
            <v>242.39</v>
          </cell>
          <cell r="G69">
            <v>243.49</v>
          </cell>
        </row>
        <row r="70">
          <cell r="A70">
            <v>2</v>
          </cell>
          <cell r="B70" t="str">
            <v>Кладовщик</v>
          </cell>
          <cell r="C70">
            <v>238.65</v>
          </cell>
          <cell r="D70">
            <v>239.59</v>
          </cell>
          <cell r="E70">
            <v>240.74</v>
          </cell>
          <cell r="F70">
            <v>242.39</v>
          </cell>
          <cell r="G70">
            <v>243.49</v>
          </cell>
        </row>
        <row r="71">
          <cell r="A71">
            <v>3</v>
          </cell>
          <cell r="B71" t="str">
            <v>Коагулянтщик</v>
          </cell>
          <cell r="C71">
            <v>238.65</v>
          </cell>
          <cell r="D71">
            <v>239.59</v>
          </cell>
          <cell r="E71">
            <v>240.74</v>
          </cell>
          <cell r="F71">
            <v>242.39</v>
          </cell>
          <cell r="G71">
            <v>243.49</v>
          </cell>
        </row>
        <row r="72">
          <cell r="A72">
            <v>4</v>
          </cell>
          <cell r="B72" t="str">
            <v>Лаборант хим.бак.</v>
          </cell>
          <cell r="C72">
            <v>238.65</v>
          </cell>
          <cell r="D72">
            <v>239.59</v>
          </cell>
          <cell r="E72">
            <v>240.74</v>
          </cell>
          <cell r="F72">
            <v>242.39</v>
          </cell>
          <cell r="G72">
            <v>243.49</v>
          </cell>
        </row>
        <row r="73">
          <cell r="A73">
            <v>5</v>
          </cell>
          <cell r="B73" t="str">
            <v>Лаборант-радиолог</v>
          </cell>
          <cell r="C73">
            <v>238.65</v>
          </cell>
          <cell r="D73">
            <v>239.59</v>
          </cell>
          <cell r="E73">
            <v>240.74</v>
          </cell>
          <cell r="F73">
            <v>242.39</v>
          </cell>
          <cell r="G73">
            <v>243.49</v>
          </cell>
        </row>
        <row r="74">
          <cell r="A74">
            <v>6</v>
          </cell>
          <cell r="B74" t="str">
            <v>Оператор на фильтрах</v>
          </cell>
          <cell r="C74">
            <v>238.65</v>
          </cell>
          <cell r="D74">
            <v>239.59</v>
          </cell>
          <cell r="E74">
            <v>240.74</v>
          </cell>
          <cell r="F74">
            <v>242.39</v>
          </cell>
          <cell r="G74">
            <v>243.49</v>
          </cell>
        </row>
        <row r="75">
          <cell r="A75">
            <v>7</v>
          </cell>
          <cell r="B75" t="str">
            <v>Оператор хлор.установки</v>
          </cell>
          <cell r="C75">
            <v>238.65</v>
          </cell>
          <cell r="D75">
            <v>239.59</v>
          </cell>
          <cell r="E75">
            <v>240.74</v>
          </cell>
          <cell r="F75">
            <v>242.39</v>
          </cell>
          <cell r="G75">
            <v>243.49</v>
          </cell>
        </row>
        <row r="76">
          <cell r="A76">
            <v>8</v>
          </cell>
          <cell r="B76" t="str">
            <v>Электромонтер</v>
          </cell>
          <cell r="C76">
            <v>238.65</v>
          </cell>
          <cell r="D76">
            <v>239.59</v>
          </cell>
          <cell r="E76">
            <v>240.74</v>
          </cell>
          <cell r="F76">
            <v>242.39</v>
          </cell>
          <cell r="G76">
            <v>243.49</v>
          </cell>
        </row>
        <row r="77">
          <cell r="A77">
            <v>9</v>
          </cell>
          <cell r="B77" t="str">
            <v>Газосварщик</v>
          </cell>
          <cell r="C77">
            <v>238.65</v>
          </cell>
          <cell r="D77">
            <v>239.59</v>
          </cell>
          <cell r="E77">
            <v>240.74</v>
          </cell>
          <cell r="F77">
            <v>242.39</v>
          </cell>
          <cell r="G77">
            <v>243.49</v>
          </cell>
        </row>
        <row r="78">
          <cell r="A78">
            <v>10</v>
          </cell>
          <cell r="B78" t="str">
            <v>Слесарь по РХО</v>
          </cell>
          <cell r="C78">
            <v>238.65</v>
          </cell>
          <cell r="D78">
            <v>239.59</v>
          </cell>
          <cell r="E78">
            <v>240.74</v>
          </cell>
          <cell r="F78">
            <v>242.39</v>
          </cell>
          <cell r="G78">
            <v>243.49</v>
          </cell>
        </row>
        <row r="79">
          <cell r="A79">
            <v>11</v>
          </cell>
          <cell r="B79" t="str">
            <v>Слесарь КИПиА</v>
          </cell>
          <cell r="C79">
            <v>238.65</v>
          </cell>
          <cell r="D79">
            <v>239.59</v>
          </cell>
          <cell r="E79">
            <v>240.74</v>
          </cell>
          <cell r="F79">
            <v>242.39</v>
          </cell>
          <cell r="G79">
            <v>243.49</v>
          </cell>
        </row>
        <row r="80">
          <cell r="A80">
            <v>12</v>
          </cell>
          <cell r="B80" t="str">
            <v>Токарь</v>
          </cell>
          <cell r="C80">
            <v>238.65</v>
          </cell>
          <cell r="D80">
            <v>239.59</v>
          </cell>
          <cell r="E80">
            <v>240.74</v>
          </cell>
          <cell r="F80">
            <v>242.39</v>
          </cell>
          <cell r="G80">
            <v>243.49</v>
          </cell>
        </row>
        <row r="81">
          <cell r="A81">
            <v>13</v>
          </cell>
          <cell r="B81" t="str">
            <v>Уборщик</v>
          </cell>
          <cell r="C81">
            <v>238.65</v>
          </cell>
          <cell r="D81">
            <v>239.59</v>
          </cell>
          <cell r="E81">
            <v>240.74</v>
          </cell>
          <cell r="F81">
            <v>242.39</v>
          </cell>
          <cell r="G81">
            <v>243.49</v>
          </cell>
        </row>
        <row r="82">
          <cell r="A82">
            <v>14</v>
          </cell>
          <cell r="B82" t="str">
            <v>Дворник</v>
          </cell>
          <cell r="C82">
            <v>238.65</v>
          </cell>
          <cell r="D82">
            <v>239.59</v>
          </cell>
          <cell r="E82">
            <v>240.74</v>
          </cell>
          <cell r="F82">
            <v>242.39</v>
          </cell>
          <cell r="G82">
            <v>243.49</v>
          </cell>
        </row>
        <row r="83">
          <cell r="A83">
            <v>15</v>
          </cell>
          <cell r="B83" t="str">
            <v>Буфетчик</v>
          </cell>
          <cell r="C83">
            <v>238.65</v>
          </cell>
          <cell r="D83">
            <v>239.59</v>
          </cell>
          <cell r="E83">
            <v>240.74</v>
          </cell>
          <cell r="F83">
            <v>242.39</v>
          </cell>
          <cell r="G83">
            <v>243.49</v>
          </cell>
        </row>
        <row r="84">
          <cell r="A84">
            <v>16</v>
          </cell>
          <cell r="B84" t="str">
            <v>Плотник</v>
          </cell>
          <cell r="C84">
            <v>238.65</v>
          </cell>
          <cell r="D84">
            <v>239.59</v>
          </cell>
          <cell r="E84">
            <v>240.74</v>
          </cell>
          <cell r="F84">
            <v>242.39</v>
          </cell>
          <cell r="G84">
            <v>243.49</v>
          </cell>
        </row>
        <row r="85">
          <cell r="A85">
            <v>17</v>
          </cell>
          <cell r="B85" t="str">
            <v>Слесарь-ремонтник</v>
          </cell>
          <cell r="C85">
            <v>238.65</v>
          </cell>
          <cell r="D85">
            <v>239.59</v>
          </cell>
          <cell r="E85">
            <v>240.74</v>
          </cell>
          <cell r="F85">
            <v>242.39</v>
          </cell>
          <cell r="G85">
            <v>243.49</v>
          </cell>
        </row>
        <row r="86">
          <cell r="C86" t="str">
            <v>I зона</v>
          </cell>
          <cell r="D86" t="str">
            <v>II зона</v>
          </cell>
          <cell r="E86" t="str">
            <v>III зона</v>
          </cell>
          <cell r="F86" t="str">
            <v>IV зона</v>
          </cell>
        </row>
        <row r="87">
          <cell r="B87" t="str">
            <v>с усовершенствованным покрытием</v>
          </cell>
          <cell r="C87">
            <v>6288.17</v>
          </cell>
          <cell r="D87">
            <v>5891.06</v>
          </cell>
          <cell r="E87">
            <v>5704.15</v>
          </cell>
          <cell r="F87">
            <v>4952.09</v>
          </cell>
        </row>
        <row r="88">
          <cell r="B88" t="str">
            <v>с неусовершенствованным покрытием</v>
          </cell>
          <cell r="C88">
            <v>4857.54</v>
          </cell>
          <cell r="D88">
            <v>4548.3599999999997</v>
          </cell>
          <cell r="E88">
            <v>4398.22</v>
          </cell>
          <cell r="F88">
            <v>3837.57</v>
          </cell>
        </row>
        <row r="89">
          <cell r="B89" t="str">
            <v xml:space="preserve">          без покрытия</v>
          </cell>
          <cell r="C89">
            <v>4225.67</v>
          </cell>
          <cell r="D89">
            <v>3969.47</v>
          </cell>
          <cell r="E89">
            <v>3843.23</v>
          </cell>
          <cell r="F89">
            <v>3352.05</v>
          </cell>
        </row>
      </sheetData>
      <sheetData sheetId="7" refreshError="1"/>
      <sheetData sheetId="8" refreshError="1"/>
      <sheetData sheetId="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тарифы"/>
      <sheetName val="Зона"/>
      <sheetName val="разр"/>
      <sheetName val="етс"/>
      <sheetName val="Парам (2)"/>
      <sheetName val="инд-вода"/>
      <sheetName val="нраб"/>
      <sheetName val="IND"/>
      <sheetName val="СводАвтоРес"/>
      <sheetName val="СводМехРес"/>
    </sheetNames>
    <sheetDataSet>
      <sheetData sheetId="0" refreshError="1">
        <row r="40">
          <cell r="B40" t="str">
            <v>Печное отопление</v>
          </cell>
          <cell r="C40">
            <v>0</v>
          </cell>
          <cell r="D40">
            <v>0</v>
          </cell>
          <cell r="E40">
            <v>0</v>
          </cell>
        </row>
        <row r="127">
          <cell r="B127" t="str">
            <v>МУП "Койгородский молочный завод"</v>
          </cell>
          <cell r="C127">
            <v>0</v>
          </cell>
          <cell r="D127">
            <v>0</v>
          </cell>
          <cell r="E127">
            <v>0</v>
          </cell>
        </row>
        <row r="128">
          <cell r="B128" t="str">
            <v>МУП "Койгородский хлебозавод"</v>
          </cell>
          <cell r="C128">
            <v>0</v>
          </cell>
          <cell r="D128">
            <v>0</v>
          </cell>
          <cell r="E128">
            <v>0</v>
          </cell>
        </row>
        <row r="129">
          <cell r="B129" t="str">
            <v>ООО "Койгородская передвижная механизированная колонна"</v>
          </cell>
          <cell r="C129">
            <v>0</v>
          </cell>
          <cell r="D129">
            <v>0</v>
          </cell>
          <cell r="E129">
            <v>0</v>
          </cell>
        </row>
        <row r="130">
          <cell r="B130">
            <v>0</v>
          </cell>
          <cell r="C130">
            <v>0</v>
          </cell>
          <cell r="D130">
            <v>0</v>
          </cell>
          <cell r="E130">
            <v>0</v>
          </cell>
        </row>
        <row r="131">
          <cell r="B131" t="str">
            <v>Печора</v>
          </cell>
          <cell r="C131">
            <v>0</v>
          </cell>
          <cell r="D131">
            <v>0</v>
          </cell>
          <cell r="E131">
            <v>0</v>
          </cell>
        </row>
        <row r="133">
          <cell r="B133" t="str">
            <v>СП "Теплосеть" УМП Печоражилкомхоз" (передача) город</v>
          </cell>
          <cell r="C133">
            <v>0</v>
          </cell>
          <cell r="D133">
            <v>0</v>
          </cell>
          <cell r="E133">
            <v>0</v>
          </cell>
        </row>
        <row r="134">
          <cell r="B134" t="str">
            <v>М-222/25</v>
          </cell>
          <cell r="C134">
            <v>0</v>
          </cell>
          <cell r="D134">
            <v>0</v>
          </cell>
          <cell r="E134">
            <v>0</v>
          </cell>
        </row>
        <row r="135">
          <cell r="B135" t="str">
            <v>СП "Теплосеть" УМП Печоражилкомхоз" (город)</v>
          </cell>
          <cell r="C135">
            <v>0</v>
          </cell>
          <cell r="D135">
            <v>0</v>
          </cell>
          <cell r="E135">
            <v>0</v>
          </cell>
        </row>
        <row r="136">
          <cell r="B136" t="str">
            <v>СП "Райжилкомхоз" УМП Печоражилкомхоз" (деревни)</v>
          </cell>
          <cell r="C136">
            <v>0</v>
          </cell>
          <cell r="D136">
            <v>0</v>
          </cell>
          <cell r="E136">
            <v>0</v>
          </cell>
        </row>
        <row r="137">
          <cell r="B137" t="str">
            <v>ОАО "Печорский речной порт"</v>
          </cell>
          <cell r="C137">
            <v>0</v>
          </cell>
          <cell r="D137">
            <v>0</v>
          </cell>
          <cell r="E137">
            <v>0</v>
          </cell>
        </row>
        <row r="138">
          <cell r="B138" t="str">
            <v>ООО "Печортрансстрой"</v>
          </cell>
          <cell r="C138">
            <v>0</v>
          </cell>
          <cell r="D138">
            <v>0</v>
          </cell>
          <cell r="E138">
            <v>0</v>
          </cell>
        </row>
        <row r="139">
          <cell r="B139" t="str">
            <v>ОАО "Северные магистральные нефтепроводы" НПС "Зеленоборск"</v>
          </cell>
          <cell r="C139">
            <v>0</v>
          </cell>
          <cell r="D139">
            <v>0</v>
          </cell>
          <cell r="E13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данные"/>
      <sheetName val="Аморт"/>
      <sheetName val="Парам"/>
      <sheetName val="смета"/>
      <sheetName val="себест"/>
      <sheetName val="Кальк"/>
      <sheetName val="ресурсы"/>
      <sheetName val="ХВО "/>
      <sheetName val="Опл. труда"/>
      <sheetName val="Сод.Сети"/>
      <sheetName val="фот"/>
      <sheetName val="числ"/>
      <sheetName val="ТБ"/>
      <sheetName val="Вредности"/>
      <sheetName val="Прочие"/>
      <sheetName val="НормЧис"/>
      <sheetName val="Зона"/>
      <sheetName val="ЕТС"/>
      <sheetName val="рабоч"/>
      <sheetName val="спецод"/>
      <sheetName val="инструм"/>
      <sheetName val="Потери"/>
      <sheetName val="2Св"/>
      <sheetName val="2НРянв"/>
      <sheetName val="2НР"/>
      <sheetName val="2Мате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69">
          <cell r="B69">
            <v>0</v>
          </cell>
          <cell r="C69">
            <v>0</v>
          </cell>
        </row>
        <row r="70">
          <cell r="B70">
            <v>1</v>
          </cell>
          <cell r="C70">
            <v>1</v>
          </cell>
        </row>
        <row r="71">
          <cell r="B71">
            <v>2</v>
          </cell>
          <cell r="C71">
            <v>1.36</v>
          </cell>
        </row>
        <row r="72">
          <cell r="B72">
            <v>3</v>
          </cell>
          <cell r="C72">
            <v>1.59</v>
          </cell>
        </row>
        <row r="73">
          <cell r="B73">
            <v>4</v>
          </cell>
          <cell r="C73">
            <v>1.73</v>
          </cell>
        </row>
        <row r="74">
          <cell r="B74">
            <v>5</v>
          </cell>
          <cell r="C74">
            <v>1.82</v>
          </cell>
        </row>
        <row r="75">
          <cell r="B75">
            <v>6</v>
          </cell>
          <cell r="C75">
            <v>2</v>
          </cell>
        </row>
        <row r="76">
          <cell r="B76">
            <v>7</v>
          </cell>
          <cell r="C76">
            <v>2.27</v>
          </cell>
        </row>
        <row r="77">
          <cell r="B77">
            <v>8</v>
          </cell>
          <cell r="C77">
            <v>2.54</v>
          </cell>
        </row>
        <row r="78">
          <cell r="B78">
            <v>9</v>
          </cell>
          <cell r="C78">
            <v>2.62</v>
          </cell>
        </row>
        <row r="79">
          <cell r="B79">
            <v>10</v>
          </cell>
          <cell r="C79">
            <v>2.69</v>
          </cell>
        </row>
        <row r="80">
          <cell r="B80">
            <v>11</v>
          </cell>
          <cell r="C80">
            <v>2.78</v>
          </cell>
        </row>
        <row r="81">
          <cell r="B81">
            <v>12</v>
          </cell>
          <cell r="C81">
            <v>2.86</v>
          </cell>
        </row>
        <row r="82">
          <cell r="B82">
            <v>13</v>
          </cell>
          <cell r="C82">
            <v>2.94</v>
          </cell>
        </row>
        <row r="83">
          <cell r="B83">
            <v>14</v>
          </cell>
          <cell r="C83">
            <v>3.03</v>
          </cell>
        </row>
        <row r="84">
          <cell r="B84">
            <v>15</v>
          </cell>
          <cell r="C84">
            <v>3.12</v>
          </cell>
        </row>
        <row r="85">
          <cell r="B85">
            <v>16</v>
          </cell>
          <cell r="C85">
            <v>3.22</v>
          </cell>
        </row>
        <row r="86">
          <cell r="B86">
            <v>17</v>
          </cell>
          <cell r="C86">
            <v>3.31</v>
          </cell>
        </row>
        <row r="87">
          <cell r="B87">
            <v>18</v>
          </cell>
          <cell r="C87">
            <v>3.41</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анализ-ФОТ"/>
      <sheetName val="ОТ"/>
      <sheetName val="ауп"/>
      <sheetName val="рабочие"/>
      <sheetName val="етс"/>
      <sheetName val="ресурсы"/>
      <sheetName val="прочие"/>
      <sheetName val="ан"/>
      <sheetName val="себест"/>
      <sheetName val="ОПФ"/>
      <sheetName val="смета"/>
      <sheetName val="Освещ"/>
      <sheetName val="Таблица 6"/>
      <sheetName val="Таблица 7"/>
      <sheetName val="Таблицы 8-9"/>
      <sheetName val="Таблицы 10-11"/>
      <sheetName val="Таблицы 12-13"/>
      <sheetName val="Таблица 14"/>
    </sheetNames>
    <sheetDataSet>
      <sheetData sheetId="0"/>
      <sheetData sheetId="1"/>
      <sheetData sheetId="2"/>
      <sheetData sheetId="3"/>
      <sheetData sheetId="4" refreshError="1">
        <row r="12">
          <cell r="A12">
            <v>1</v>
          </cell>
          <cell r="B12">
            <v>1</v>
          </cell>
        </row>
        <row r="13">
          <cell r="A13">
            <v>2</v>
          </cell>
          <cell r="B13">
            <v>1.36</v>
          </cell>
        </row>
        <row r="14">
          <cell r="A14">
            <v>3</v>
          </cell>
          <cell r="B14">
            <v>1.59</v>
          </cell>
        </row>
        <row r="15">
          <cell r="A15">
            <v>4</v>
          </cell>
          <cell r="B15">
            <v>1.73</v>
          </cell>
        </row>
        <row r="16">
          <cell r="A16">
            <v>5</v>
          </cell>
          <cell r="B16">
            <v>1.82</v>
          </cell>
        </row>
        <row r="17">
          <cell r="A17">
            <v>6</v>
          </cell>
          <cell r="B17">
            <v>2</v>
          </cell>
        </row>
        <row r="18">
          <cell r="A18">
            <v>7</v>
          </cell>
          <cell r="B18">
            <v>2.27</v>
          </cell>
        </row>
        <row r="19">
          <cell r="A19">
            <v>8</v>
          </cell>
          <cell r="B19">
            <v>2.54</v>
          </cell>
        </row>
        <row r="20">
          <cell r="A20">
            <v>9</v>
          </cell>
          <cell r="B20">
            <v>2.62</v>
          </cell>
        </row>
        <row r="21">
          <cell r="A21">
            <v>10</v>
          </cell>
          <cell r="B21">
            <v>2.69</v>
          </cell>
        </row>
        <row r="22">
          <cell r="A22">
            <v>11</v>
          </cell>
          <cell r="B22">
            <v>2.78</v>
          </cell>
        </row>
        <row r="23">
          <cell r="A23">
            <v>12</v>
          </cell>
          <cell r="B23">
            <v>2.86</v>
          </cell>
        </row>
        <row r="24">
          <cell r="A24">
            <v>13</v>
          </cell>
          <cell r="B24">
            <v>2.94</v>
          </cell>
        </row>
        <row r="25">
          <cell r="A25">
            <v>14</v>
          </cell>
          <cell r="B25">
            <v>3.03</v>
          </cell>
        </row>
        <row r="26">
          <cell r="A26">
            <v>15</v>
          </cell>
          <cell r="B26">
            <v>3.12</v>
          </cell>
        </row>
        <row r="27">
          <cell r="A27">
            <v>16</v>
          </cell>
          <cell r="B27">
            <v>3.22</v>
          </cell>
        </row>
        <row r="28">
          <cell r="A28">
            <v>17</v>
          </cell>
          <cell r="B28">
            <v>3.31</v>
          </cell>
        </row>
        <row r="29">
          <cell r="A29">
            <v>18</v>
          </cell>
          <cell r="B29">
            <v>3.41</v>
          </cell>
        </row>
      </sheetData>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тарифы"/>
      <sheetName val="Зона"/>
      <sheetName val="разр"/>
      <sheetName val="етс"/>
      <sheetName val="Парам (2)"/>
      <sheetName val="инд-вода"/>
      <sheetName val="нраб"/>
      <sheetName val="IND"/>
      <sheetName val="СводАвтоРес"/>
      <sheetName val="СводМехРес"/>
    </sheetNames>
    <sheetDataSet>
      <sheetData sheetId="0" refreshError="1"/>
      <sheetData sheetId="1" refreshError="1"/>
      <sheetData sheetId="2" refreshError="1"/>
      <sheetData sheetId="3" refreshError="1"/>
      <sheetData sheetId="4" refreshError="1"/>
      <sheetData sheetId="5" refreshError="1"/>
      <sheetData sheetId="6" refreshError="1">
        <row r="67">
          <cell r="C67" t="str">
            <v>I зона</v>
          </cell>
          <cell r="D67" t="str">
            <v>II зона</v>
          </cell>
          <cell r="E67" t="str">
            <v>III зона</v>
          </cell>
          <cell r="F67" t="str">
            <v>IV зона</v>
          </cell>
          <cell r="G67" t="str">
            <v>V зона</v>
          </cell>
        </row>
        <row r="68">
          <cell r="A68">
            <v>0</v>
          </cell>
        </row>
        <row r="69">
          <cell r="A69">
            <v>1</v>
          </cell>
          <cell r="B69" t="str">
            <v>Грузчик на складе хлора</v>
          </cell>
          <cell r="C69">
            <v>238.65</v>
          </cell>
          <cell r="D69">
            <v>239.59</v>
          </cell>
          <cell r="E69">
            <v>240.74</v>
          </cell>
          <cell r="F69">
            <v>242.39</v>
          </cell>
          <cell r="G69">
            <v>243.49</v>
          </cell>
        </row>
        <row r="70">
          <cell r="A70">
            <v>2</v>
          </cell>
          <cell r="B70" t="str">
            <v>Кладовщик</v>
          </cell>
          <cell r="C70">
            <v>238.65</v>
          </cell>
          <cell r="D70">
            <v>239.59</v>
          </cell>
          <cell r="E70">
            <v>240.74</v>
          </cell>
          <cell r="F70">
            <v>242.39</v>
          </cell>
          <cell r="G70">
            <v>243.49</v>
          </cell>
        </row>
        <row r="71">
          <cell r="A71">
            <v>3</v>
          </cell>
          <cell r="B71" t="str">
            <v>Коагулянтщик</v>
          </cell>
          <cell r="C71">
            <v>238.65</v>
          </cell>
          <cell r="D71">
            <v>239.59</v>
          </cell>
          <cell r="E71">
            <v>240.74</v>
          </cell>
          <cell r="F71">
            <v>242.39</v>
          </cell>
          <cell r="G71">
            <v>243.49</v>
          </cell>
        </row>
        <row r="72">
          <cell r="A72">
            <v>4</v>
          </cell>
          <cell r="B72" t="str">
            <v>Лаборант хим.бак.</v>
          </cell>
          <cell r="C72">
            <v>238.65</v>
          </cell>
          <cell r="D72">
            <v>239.59</v>
          </cell>
          <cell r="E72">
            <v>240.74</v>
          </cell>
          <cell r="F72">
            <v>242.39</v>
          </cell>
          <cell r="G72">
            <v>243.49</v>
          </cell>
        </row>
        <row r="73">
          <cell r="A73">
            <v>5</v>
          </cell>
          <cell r="B73" t="str">
            <v>Лаборант-радиолог</v>
          </cell>
          <cell r="C73">
            <v>238.65</v>
          </cell>
          <cell r="D73">
            <v>239.59</v>
          </cell>
          <cell r="E73">
            <v>240.74</v>
          </cell>
          <cell r="F73">
            <v>242.39</v>
          </cell>
          <cell r="G73">
            <v>243.49</v>
          </cell>
        </row>
        <row r="74">
          <cell r="A74">
            <v>6</v>
          </cell>
          <cell r="B74" t="str">
            <v>Оператор на фильтрах</v>
          </cell>
          <cell r="C74">
            <v>238.65</v>
          </cell>
          <cell r="D74">
            <v>239.59</v>
          </cell>
          <cell r="E74">
            <v>240.74</v>
          </cell>
          <cell r="F74">
            <v>242.39</v>
          </cell>
          <cell r="G74">
            <v>243.49</v>
          </cell>
        </row>
        <row r="75">
          <cell r="A75">
            <v>7</v>
          </cell>
          <cell r="B75" t="str">
            <v>Оператор хлор.установки</v>
          </cell>
          <cell r="C75">
            <v>238.65</v>
          </cell>
          <cell r="D75">
            <v>239.59</v>
          </cell>
          <cell r="E75">
            <v>240.74</v>
          </cell>
          <cell r="F75">
            <v>242.39</v>
          </cell>
          <cell r="G75">
            <v>243.49</v>
          </cell>
        </row>
        <row r="76">
          <cell r="A76">
            <v>8</v>
          </cell>
          <cell r="B76" t="str">
            <v>Электромонтер</v>
          </cell>
          <cell r="C76">
            <v>238.65</v>
          </cell>
          <cell r="D76">
            <v>239.59</v>
          </cell>
          <cell r="E76">
            <v>240.74</v>
          </cell>
          <cell r="F76">
            <v>242.39</v>
          </cell>
          <cell r="G76">
            <v>243.49</v>
          </cell>
        </row>
        <row r="77">
          <cell r="A77">
            <v>9</v>
          </cell>
          <cell r="B77" t="str">
            <v>Газосварщик</v>
          </cell>
          <cell r="C77">
            <v>238.65</v>
          </cell>
          <cell r="D77">
            <v>239.59</v>
          </cell>
          <cell r="E77">
            <v>240.74</v>
          </cell>
          <cell r="F77">
            <v>242.39</v>
          </cell>
          <cell r="G77">
            <v>243.49</v>
          </cell>
        </row>
        <row r="78">
          <cell r="A78">
            <v>10</v>
          </cell>
          <cell r="B78" t="str">
            <v>Слесарь по РХО</v>
          </cell>
          <cell r="C78">
            <v>238.65</v>
          </cell>
          <cell r="D78">
            <v>239.59</v>
          </cell>
          <cell r="E78">
            <v>240.74</v>
          </cell>
          <cell r="F78">
            <v>242.39</v>
          </cell>
          <cell r="G78">
            <v>243.49</v>
          </cell>
        </row>
        <row r="79">
          <cell r="A79">
            <v>11</v>
          </cell>
          <cell r="B79" t="str">
            <v>Слесарь КИПиА</v>
          </cell>
          <cell r="C79">
            <v>238.65</v>
          </cell>
          <cell r="D79">
            <v>239.59</v>
          </cell>
          <cell r="E79">
            <v>240.74</v>
          </cell>
          <cell r="F79">
            <v>242.39</v>
          </cell>
          <cell r="G79">
            <v>243.49</v>
          </cell>
        </row>
        <row r="80">
          <cell r="A80">
            <v>12</v>
          </cell>
          <cell r="B80" t="str">
            <v>Токарь</v>
          </cell>
          <cell r="C80">
            <v>238.65</v>
          </cell>
          <cell r="D80">
            <v>239.59</v>
          </cell>
          <cell r="E80">
            <v>240.74</v>
          </cell>
          <cell r="F80">
            <v>242.39</v>
          </cell>
          <cell r="G80">
            <v>243.49</v>
          </cell>
        </row>
        <row r="81">
          <cell r="A81">
            <v>13</v>
          </cell>
          <cell r="B81" t="str">
            <v>Уборщик</v>
          </cell>
          <cell r="C81">
            <v>238.65</v>
          </cell>
          <cell r="D81">
            <v>239.59</v>
          </cell>
          <cell r="E81">
            <v>240.74</v>
          </cell>
          <cell r="F81">
            <v>242.39</v>
          </cell>
          <cell r="G81">
            <v>243.49</v>
          </cell>
        </row>
        <row r="82">
          <cell r="A82">
            <v>14</v>
          </cell>
          <cell r="B82" t="str">
            <v>Дворник</v>
          </cell>
          <cell r="C82">
            <v>238.65</v>
          </cell>
          <cell r="D82">
            <v>239.59</v>
          </cell>
          <cell r="E82">
            <v>240.74</v>
          </cell>
          <cell r="F82">
            <v>242.39</v>
          </cell>
          <cell r="G82">
            <v>243.49</v>
          </cell>
        </row>
        <row r="83">
          <cell r="A83">
            <v>15</v>
          </cell>
          <cell r="B83" t="str">
            <v>Буфетчик</v>
          </cell>
          <cell r="C83">
            <v>238.65</v>
          </cell>
          <cell r="D83">
            <v>239.59</v>
          </cell>
          <cell r="E83">
            <v>240.74</v>
          </cell>
          <cell r="F83">
            <v>242.39</v>
          </cell>
          <cell r="G83">
            <v>243.49</v>
          </cell>
        </row>
        <row r="84">
          <cell r="A84">
            <v>16</v>
          </cell>
          <cell r="B84" t="str">
            <v>Плотник</v>
          </cell>
          <cell r="C84">
            <v>238.65</v>
          </cell>
          <cell r="D84">
            <v>239.59</v>
          </cell>
          <cell r="E84">
            <v>240.74</v>
          </cell>
          <cell r="F84">
            <v>242.39</v>
          </cell>
          <cell r="G84">
            <v>243.49</v>
          </cell>
        </row>
        <row r="85">
          <cell r="A85">
            <v>17</v>
          </cell>
          <cell r="B85" t="str">
            <v>Слесарь-ремонтник</v>
          </cell>
          <cell r="C85">
            <v>238.65</v>
          </cell>
          <cell r="D85">
            <v>239.59</v>
          </cell>
          <cell r="E85">
            <v>240.74</v>
          </cell>
          <cell r="F85">
            <v>242.39</v>
          </cell>
          <cell r="G85">
            <v>243.49</v>
          </cell>
        </row>
      </sheetData>
      <sheetData sheetId="7" refreshError="1"/>
      <sheetData sheetId="8" refreshError="1"/>
      <sheetData sheetId="9"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тарифы"/>
      <sheetName val="удельн."/>
      <sheetName val="Двод"/>
      <sheetName val="отоп"/>
      <sheetName val="Парам"/>
      <sheetName val="База дан"/>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70C0"/>
  </sheetPr>
  <dimension ref="A1:N35"/>
  <sheetViews>
    <sheetView tabSelected="1" topLeftCell="A11" zoomScaleNormal="100" workbookViewId="0">
      <selection activeCell="B21" sqref="B21"/>
    </sheetView>
  </sheetViews>
  <sheetFormatPr defaultRowHeight="12.75"/>
  <cols>
    <col min="1" max="1" width="6" style="23" customWidth="1"/>
    <col min="2" max="2" width="56.140625" style="24" customWidth="1"/>
    <col min="3" max="3" width="21.7109375" style="28" customWidth="1"/>
    <col min="4" max="14" width="9.140625" style="1"/>
    <col min="189" max="189" width="6" customWidth="1"/>
    <col min="190" max="190" width="61.140625" customWidth="1"/>
    <col min="191" max="191" width="12.42578125" customWidth="1"/>
    <col min="192" max="192" width="14.7109375" customWidth="1"/>
    <col min="193" max="193" width="14.42578125" customWidth="1"/>
    <col min="194" max="194" width="16" customWidth="1"/>
    <col min="195" max="195" width="14.42578125" customWidth="1"/>
    <col min="196" max="196" width="11" customWidth="1"/>
    <col min="197" max="197" width="11.85546875" customWidth="1"/>
  </cols>
  <sheetData>
    <row r="1" spans="1:14" ht="18.75">
      <c r="A1" s="36" t="s">
        <v>27</v>
      </c>
      <c r="B1" s="36"/>
      <c r="C1" s="36"/>
    </row>
    <row r="2" spans="1:14" s="3" customFormat="1" ht="18.75">
      <c r="A2" s="37" t="s">
        <v>0</v>
      </c>
      <c r="B2" s="37"/>
      <c r="C2" s="37"/>
      <c r="D2" s="2"/>
      <c r="E2" s="2"/>
      <c r="F2" s="2"/>
      <c r="G2" s="2"/>
      <c r="H2" s="2"/>
      <c r="I2" s="2"/>
      <c r="J2" s="2"/>
      <c r="K2" s="2"/>
      <c r="L2" s="2"/>
      <c r="M2" s="2"/>
      <c r="N2" s="2"/>
    </row>
    <row r="3" spans="1:14" s="4" customFormat="1" ht="18.75">
      <c r="A3" s="37" t="s">
        <v>1</v>
      </c>
      <c r="B3" s="37"/>
      <c r="C3" s="37"/>
    </row>
    <row r="4" spans="1:14" ht="9.75" customHeight="1">
      <c r="A4" s="35"/>
      <c r="B4" s="35"/>
    </row>
    <row r="5" spans="1:14" s="8" customFormat="1" ht="26.25" customHeight="1">
      <c r="A5" s="5" t="s">
        <v>2</v>
      </c>
      <c r="B5" s="6" t="s">
        <v>3</v>
      </c>
      <c r="C5" s="6" t="s">
        <v>4</v>
      </c>
      <c r="D5" s="7"/>
      <c r="E5" s="7"/>
      <c r="F5" s="7"/>
      <c r="G5" s="7"/>
      <c r="H5" s="7"/>
      <c r="I5" s="7"/>
      <c r="J5" s="7"/>
      <c r="K5" s="7"/>
      <c r="L5" s="7"/>
      <c r="M5" s="7"/>
      <c r="N5" s="7"/>
    </row>
    <row r="6" spans="1:14" s="8" customFormat="1" ht="15.75" customHeight="1">
      <c r="A6" s="5"/>
      <c r="B6" s="31" t="s">
        <v>5</v>
      </c>
      <c r="C6" s="29">
        <f>C7+C11+C12+C13+C14+C15+C16+C17+C18+C23</f>
        <v>23.531106739946324</v>
      </c>
      <c r="D6" s="7"/>
      <c r="E6" s="7"/>
      <c r="F6" s="7"/>
      <c r="G6" s="7"/>
      <c r="H6" s="7"/>
      <c r="I6" s="7"/>
      <c r="J6" s="7"/>
      <c r="K6" s="7"/>
      <c r="L6" s="7"/>
      <c r="M6" s="7"/>
      <c r="N6" s="7"/>
    </row>
    <row r="7" spans="1:14" s="10" customFormat="1" ht="24">
      <c r="A7" s="9"/>
      <c r="B7" s="26" t="s">
        <v>10</v>
      </c>
      <c r="C7" s="29">
        <f>C8+C9+C10</f>
        <v>6.1643145902241825</v>
      </c>
    </row>
    <row r="8" spans="1:14" s="11" customFormat="1" ht="27.75" customHeight="1">
      <c r="A8" s="9"/>
      <c r="B8" s="25" t="s">
        <v>11</v>
      </c>
      <c r="C8" s="30">
        <v>1.1200000000000001</v>
      </c>
    </row>
    <row r="9" spans="1:14" s="10" customFormat="1" ht="36">
      <c r="A9" s="12"/>
      <c r="B9" s="25" t="s">
        <v>12</v>
      </c>
      <c r="C9" s="30">
        <v>4.2643145902241821</v>
      </c>
    </row>
    <row r="10" spans="1:14" s="10" customFormat="1">
      <c r="A10" s="12"/>
      <c r="B10" s="25" t="s">
        <v>6</v>
      </c>
      <c r="C10" s="30">
        <v>0.78</v>
      </c>
    </row>
    <row r="11" spans="1:14" s="10" customFormat="1">
      <c r="A11" s="12"/>
      <c r="B11" s="26" t="s">
        <v>13</v>
      </c>
      <c r="C11" s="29">
        <v>1.7799999721581861</v>
      </c>
    </row>
    <row r="12" spans="1:14" s="1" customFormat="1">
      <c r="A12" s="27"/>
      <c r="B12" s="26" t="s">
        <v>24</v>
      </c>
      <c r="C12" s="29">
        <v>0.74249997215818608</v>
      </c>
    </row>
    <row r="13" spans="1:14" s="1" customFormat="1">
      <c r="A13" s="27"/>
      <c r="B13" s="26" t="s">
        <v>25</v>
      </c>
      <c r="C13" s="29">
        <v>0.14000000000000001</v>
      </c>
      <c r="E13" s="34"/>
    </row>
    <row r="14" spans="1:14" s="11" customFormat="1">
      <c r="A14" s="9"/>
      <c r="B14" s="26" t="s">
        <v>14</v>
      </c>
      <c r="C14" s="29">
        <v>0.23</v>
      </c>
    </row>
    <row r="15" spans="1:14" s="14" customFormat="1" ht="24">
      <c r="A15" s="13"/>
      <c r="B15" s="26" t="s">
        <v>15</v>
      </c>
      <c r="C15" s="29">
        <v>3.92</v>
      </c>
    </row>
    <row r="16" spans="1:14" s="16" customFormat="1" ht="12">
      <c r="A16" s="15"/>
      <c r="B16" s="26" t="s">
        <v>16</v>
      </c>
      <c r="C16" s="29">
        <v>2.64</v>
      </c>
    </row>
    <row r="17" spans="1:3" s="16" customFormat="1" ht="12">
      <c r="A17" s="15"/>
      <c r="B17" s="26" t="s">
        <v>17</v>
      </c>
      <c r="C17" s="29">
        <v>1.54</v>
      </c>
    </row>
    <row r="18" spans="1:3" s="16" customFormat="1" ht="24">
      <c r="A18" s="15"/>
      <c r="B18" s="26" t="s">
        <v>9</v>
      </c>
      <c r="C18" s="29">
        <f>C19+C20+C21+C22</f>
        <v>6.3442922054057664</v>
      </c>
    </row>
    <row r="19" spans="1:3" s="16" customFormat="1" ht="12">
      <c r="A19" s="15"/>
      <c r="B19" s="25" t="s">
        <v>18</v>
      </c>
      <c r="C19" s="30">
        <v>2.8152784738231262</v>
      </c>
    </row>
    <row r="20" spans="1:3" s="17" customFormat="1">
      <c r="A20" s="15"/>
      <c r="B20" s="25" t="s">
        <v>19</v>
      </c>
      <c r="C20" s="30">
        <v>2.0000027841813952E-2</v>
      </c>
    </row>
    <row r="21" spans="1:3" s="11" customFormat="1" ht="70.5" customHeight="1">
      <c r="A21" s="9"/>
      <c r="B21" s="25" t="s">
        <v>20</v>
      </c>
      <c r="C21" s="30">
        <v>3.1490137037408261</v>
      </c>
    </row>
    <row r="22" spans="1:3" s="1" customFormat="1" ht="15">
      <c r="A22" s="18"/>
      <c r="B22" s="25" t="s">
        <v>21</v>
      </c>
      <c r="C22" s="30">
        <v>0.36</v>
      </c>
    </row>
    <row r="23" spans="1:3" s="1" customFormat="1" ht="15">
      <c r="A23" s="18"/>
      <c r="B23" s="26" t="s">
        <v>22</v>
      </c>
      <c r="C23" s="29">
        <f>C24+C25</f>
        <v>0.03</v>
      </c>
    </row>
    <row r="24" spans="1:3" s="1" customFormat="1" ht="15">
      <c r="A24" s="18"/>
      <c r="B24" s="25" t="s">
        <v>7</v>
      </c>
      <c r="C24" s="30">
        <v>0.01</v>
      </c>
    </row>
    <row r="25" spans="1:3" s="20" customFormat="1">
      <c r="A25" s="19"/>
      <c r="B25" s="25" t="s">
        <v>8</v>
      </c>
      <c r="C25" s="30">
        <v>0.02</v>
      </c>
    </row>
    <row r="26" spans="1:3" s="1" customFormat="1">
      <c r="A26" s="27"/>
      <c r="B26" s="26" t="s">
        <v>23</v>
      </c>
      <c r="C26" s="29">
        <v>2.29</v>
      </c>
    </row>
    <row r="27" spans="1:3" s="1" customFormat="1">
      <c r="A27" s="27"/>
      <c r="B27" s="26" t="s">
        <v>26</v>
      </c>
      <c r="C27" s="29">
        <f>C26+C6</f>
        <v>25.821106739946323</v>
      </c>
    </row>
    <row r="28" spans="1:3" s="1" customFormat="1">
      <c r="A28" s="21"/>
      <c r="B28" s="32"/>
      <c r="C28" s="33"/>
    </row>
    <row r="29" spans="1:3" s="1" customFormat="1">
      <c r="A29" s="21"/>
      <c r="B29" s="32"/>
      <c r="C29" s="28"/>
    </row>
    <row r="30" spans="1:3" s="1" customFormat="1">
      <c r="A30" s="21"/>
      <c r="B30" s="22"/>
      <c r="C30" s="28"/>
    </row>
    <row r="31" spans="1:3" s="1" customFormat="1">
      <c r="A31" s="21"/>
      <c r="B31" s="22"/>
      <c r="C31" s="28"/>
    </row>
    <row r="32" spans="1:3" s="1" customFormat="1">
      <c r="A32" s="21"/>
      <c r="B32" s="22"/>
      <c r="C32" s="28"/>
    </row>
    <row r="33" spans="1:3" s="1" customFormat="1">
      <c r="A33" s="21"/>
      <c r="B33" s="22"/>
      <c r="C33" s="28"/>
    </row>
    <row r="34" spans="1:3" s="1" customFormat="1">
      <c r="A34" s="21"/>
      <c r="B34" s="22"/>
      <c r="C34" s="28"/>
    </row>
    <row r="35" spans="1:3" s="1" customFormat="1">
      <c r="A35" s="21"/>
      <c r="B35" s="22"/>
      <c r="C35" s="28"/>
    </row>
  </sheetData>
  <mergeCells count="4">
    <mergeCell ref="A4:B4"/>
    <mergeCell ref="A1:C1"/>
    <mergeCell ref="A2:C2"/>
    <mergeCell ref="A3:C3"/>
  </mergeCells>
  <pageMargins left="0.78740157480314965" right="0.39370078740157483" top="0.59055118110236227" bottom="0"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2015</vt:lpstr>
      <vt:lpstr>'2015'!Заголовки_для_печати</vt:lpstr>
      <vt:lpstr>'2015'!Область_печати</vt:lpstr>
    </vt:vector>
  </TitlesOfParts>
  <Company>Теплосервис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пользователь</cp:lastModifiedBy>
  <dcterms:created xsi:type="dcterms:W3CDTF">2015-03-22T08:44:34Z</dcterms:created>
  <dcterms:modified xsi:type="dcterms:W3CDTF">2015-03-22T09:37:32Z</dcterms:modified>
</cp:coreProperties>
</file>